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ff2c15df48dbe2/Desktop/2019 Delta Omega AKA/Monthly Reports/"/>
    </mc:Choice>
  </mc:AlternateContent>
  <xr:revisionPtr revIDLastSave="3" documentId="14_{5F7DBA52-09C4-49FE-B197-C805BADD5388}" xr6:coauthVersionLast="40" xr6:coauthVersionMax="40" xr10:uidLastSave="{27DAC303-871B-4E89-A8CE-20634E04FF4F}"/>
  <bookViews>
    <workbookView xWindow="-120" yWindow="-120" windowWidth="24240" windowHeight="13140" xr2:uid="{00000000-000D-0000-FFFF-FFFF00000000}"/>
  </bookViews>
  <sheets>
    <sheet name="Feb" sheetId="12" r:id="rId1"/>
    <sheet name="Feb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12" l="1"/>
  <c r="F17" i="17"/>
  <c r="F19" i="17" s="1"/>
  <c r="E30" i="16"/>
  <c r="F64" i="12"/>
  <c r="F19" i="12" l="1"/>
  <c r="F21" i="12" s="1"/>
  <c r="F66" i="12"/>
  <c r="F48" i="12" l="1"/>
  <c r="F32" i="17" l="1"/>
  <c r="F51" i="12" l="1"/>
  <c r="E14" i="16" l="1"/>
  <c r="E9" i="16" l="1"/>
  <c r="S29" i="16" l="1"/>
</calcChain>
</file>

<file path=xl/sharedStrings.xml><?xml version="1.0" encoding="utf-8"?>
<sst xmlns="http://schemas.openxmlformats.org/spreadsheetml/2006/main" count="269" uniqueCount="117">
  <si>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</si>
  <si>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</si>
  <si>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</si>
  <si>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</si>
  <si>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</si>
  <si>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</si>
  <si>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</si>
  <si>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</si>
  <si>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</si>
  <si>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</si>
  <si>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</si>
  <si>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</si>
  <si>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</si>
  <si>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</si>
  <si>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</si>
  <si>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</si>
  <si>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</si>
  <si>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</si>
  <si>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</si>
  <si>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</si>
  <si>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</si>
  <si>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</si>
  <si>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</si>
  <si>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</si>
  <si>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</si>
  <si>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</si>
  <si>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</si>
  <si>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</si>
  <si>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</si>
  <si>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</si>
  <si>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>Account Analysis - Operations</t>
  </si>
  <si>
    <t xml:space="preserve">Beginning Balance </t>
  </si>
  <si>
    <t>Add: Deposits</t>
  </si>
  <si>
    <t xml:space="preserve">Funds Available </t>
  </si>
  <si>
    <t>Less:  Withdrawals</t>
  </si>
  <si>
    <t>Ending Balance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</si>
  <si>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</si>
  <si>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</si>
  <si>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</si>
  <si>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</si>
  <si>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</si>
  <si>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</si>
  <si>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</si>
  <si>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</si>
  <si>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</si>
  <si>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</si>
  <si>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</si>
  <si>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</si>
  <si>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 xml:space="preserve">Financial Reports Reconciliation    </t>
  </si>
  <si>
    <t xml:space="preserve">Financial Report - Operations  </t>
  </si>
  <si>
    <t xml:space="preserve">Expenditures </t>
  </si>
  <si>
    <t>c</t>
  </si>
  <si>
    <t>Paypal</t>
  </si>
  <si>
    <t>Garrett Mason</t>
  </si>
  <si>
    <t>Soror Irene F. Logan, CFO</t>
  </si>
  <si>
    <t>MIP Sisterly Relations</t>
  </si>
  <si>
    <t>Johna Vazquez</t>
  </si>
  <si>
    <t>Sheilandice Brown</t>
  </si>
  <si>
    <t>January Repast</t>
  </si>
  <si>
    <t>MIP Wrist Bands</t>
  </si>
  <si>
    <t>Alpha Kappa Alpha Sorority, Incorporated®</t>
  </si>
  <si>
    <t>REPORT DATE:  Mar 1, 2019</t>
  </si>
  <si>
    <t>TOTAL EXPENDITURES 2/28/2019</t>
  </si>
  <si>
    <t>CHECKBOOK BALANCE AS OF 2/28/2019</t>
  </si>
  <si>
    <t>Bank Statement Balance 3/1/2019</t>
  </si>
  <si>
    <t>Outstanding as of Mar 1, 2019</t>
  </si>
  <si>
    <t>Reconciled Bank Statement  Balance as of 2/ 28/2019</t>
  </si>
  <si>
    <t>For the Period February 1 - 28 2019</t>
  </si>
  <si>
    <t>Balance brought Forward</t>
  </si>
  <si>
    <t>Kimberly Hollemon</t>
  </si>
  <si>
    <t>Leadership Stipend</t>
  </si>
  <si>
    <t>The Gold Connection</t>
  </si>
  <si>
    <t>Tabernacle BC</t>
  </si>
  <si>
    <t>Upsilon Omega Chapter</t>
  </si>
  <si>
    <t>Joint Founders Day</t>
  </si>
  <si>
    <t>2 Reacts</t>
  </si>
  <si>
    <t>USPS</t>
  </si>
  <si>
    <t>P.O. Box Renewal</t>
  </si>
  <si>
    <t>Founders Day-Unity Day</t>
  </si>
  <si>
    <t>First Baptist Church</t>
  </si>
  <si>
    <t>James River Printing</t>
  </si>
  <si>
    <t>2019 Directories</t>
  </si>
  <si>
    <t>AKA MAR</t>
  </si>
  <si>
    <t>Journal AD</t>
  </si>
  <si>
    <t>Void</t>
  </si>
  <si>
    <t>ICF</t>
  </si>
  <si>
    <t>Annual Dues (186)</t>
  </si>
  <si>
    <t>February Repast</t>
  </si>
  <si>
    <t>Alpha Kappa  Alpha Inc</t>
  </si>
  <si>
    <t>React Walton</t>
  </si>
  <si>
    <t>Transfer Cobb</t>
  </si>
  <si>
    <t>Chapter Dues</t>
  </si>
  <si>
    <t>AKA Trade Pay</t>
  </si>
  <si>
    <t>ETF</t>
  </si>
  <si>
    <t>Leadership Registration</t>
  </si>
  <si>
    <t>Chapter Rings</t>
  </si>
  <si>
    <t>2019/2020/DuesReact</t>
  </si>
  <si>
    <t>Ckcard</t>
  </si>
  <si>
    <t xml:space="preserve">Refund AKA Leadership </t>
  </si>
  <si>
    <t>React Jackson L</t>
  </si>
  <si>
    <t>Nieta Scott Dunmore</t>
  </si>
  <si>
    <t>Balance Leadership Conf</t>
  </si>
  <si>
    <t>Founders Day - Blk History</t>
  </si>
  <si>
    <t>Balance MAR Conf</t>
  </si>
  <si>
    <t>Chapter/Janice Mack Awds</t>
  </si>
  <si>
    <t>v</t>
  </si>
  <si>
    <t>Dues/Reacts/ FD/Ch Ring</t>
  </si>
  <si>
    <t>Dues/FD/ICF/Late fee</t>
  </si>
  <si>
    <t>Dues</t>
  </si>
  <si>
    <t xml:space="preserve">Dues/Founders Day </t>
  </si>
  <si>
    <t>Dues.React</t>
  </si>
  <si>
    <t xml:space="preserve">Basileus </t>
  </si>
  <si>
    <t>AKA, Inc</t>
  </si>
  <si>
    <t>Soror Recognition Ivy Leaf</t>
  </si>
  <si>
    <t>Vonda K Fitzgerald</t>
  </si>
  <si>
    <t>March Repast</t>
  </si>
  <si>
    <t xml:space="preserve"> Disbursements 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</si>
</sst>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333333"/>
      <name val="Verdana"/>
      <family val="2"/>
    </font>
    <font>
      <b/>
      <sz val="8"/>
      <color rgb="FF444444"/>
      <name val="Helvetica"/>
    </font>
    <font>
      <sz val="11"/>
      <name val="Arial"/>
      <family val="2"/>
    </font>
    <font>
      <sz val="12.1"/>
      <color rgb="FF333333"/>
      <name val="Verdana!important"/>
    </font>
    <font>
      <sz val="12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b/>
      <u val="singleAccounting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68">
    <xf numFmtId="0" fontId="0" fillId="0" borderId="0" xfId="0"/>
    <xf numFmtId="0" fontId="5" fillId="0" borderId="0" xfId="0" applyFont="1"/>
    <xf numFmtId="44" fontId="2" fillId="0" borderId="0" xfId="0" applyNumberFormat="1" applyFont="1"/>
    <xf numFmtId="0" fontId="5" fillId="0" borderId="0" xfId="0" applyFont="1" applyBorder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44" fontId="10" fillId="0" borderId="0" xfId="1" applyFont="1" applyBorder="1"/>
    <xf numFmtId="7" fontId="9" fillId="0" borderId="0" xfId="0" applyNumberFormat="1" applyFont="1" applyAlignment="1">
      <alignment horizontal="center" vertical="center"/>
    </xf>
    <xf numFmtId="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0" xfId="1" applyFont="1" applyAlignment="1">
      <alignment horizontal="left" vertical="center"/>
    </xf>
    <xf numFmtId="4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7" fontId="12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left" vertical="top"/>
    </xf>
    <xf numFmtId="7" fontId="12" fillId="0" borderId="0" xfId="0" applyNumberFormat="1" applyFont="1" applyAlignment="1">
      <alignment horizontal="right" vertical="center"/>
    </xf>
    <xf numFmtId="7" fontId="12" fillId="0" borderId="0" xfId="0" applyNumberFormat="1" applyFont="1" applyBorder="1" applyAlignment="1">
      <alignment horizontal="right" vertical="center"/>
    </xf>
    <xf numFmtId="44" fontId="10" fillId="0" borderId="0" xfId="1" applyFo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4" fontId="5" fillId="0" borderId="4" xfId="1" applyFont="1" applyBorder="1"/>
    <xf numFmtId="44" fontId="5" fillId="0" borderId="0" xfId="1" applyNumberFormat="1" applyFont="1"/>
    <xf numFmtId="0" fontId="15" fillId="0" borderId="0" xfId="0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44" fontId="18" fillId="0" borderId="0" xfId="1" applyFont="1" applyBorder="1" applyAlignment="1">
      <alignment horizontal="left" vertical="top"/>
    </xf>
    <xf numFmtId="44" fontId="18" fillId="0" borderId="0" xfId="1" applyFont="1" applyBorder="1"/>
    <xf numFmtId="7" fontId="17" fillId="0" borderId="0" xfId="0" applyNumberFormat="1" applyFont="1" applyAlignment="1">
      <alignment horizontal="center" vertical="center"/>
    </xf>
    <xf numFmtId="7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44" fontId="20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7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7" fontId="20" fillId="0" borderId="0" xfId="0" applyNumberFormat="1" applyFont="1" applyAlignment="1">
      <alignment vertical="center"/>
    </xf>
    <xf numFmtId="44" fontId="21" fillId="0" borderId="0" xfId="0" applyNumberFormat="1" applyFont="1" applyAlignment="1">
      <alignment horizontal="left" vertical="top"/>
    </xf>
    <xf numFmtId="7" fontId="20" fillId="0" borderId="0" xfId="0" applyNumberFormat="1" applyFont="1" applyAlignment="1">
      <alignment horizontal="right" vertical="center"/>
    </xf>
    <xf numFmtId="7" fontId="20" fillId="0" borderId="0" xfId="0" applyNumberFormat="1" applyFont="1" applyFill="1" applyBorder="1" applyAlignment="1">
      <alignment vertical="center"/>
    </xf>
    <xf numFmtId="7" fontId="20" fillId="0" borderId="0" xfId="0" applyNumberFormat="1" applyFont="1" applyBorder="1" applyAlignment="1">
      <alignment horizontal="right" vertical="center"/>
    </xf>
    <xf numFmtId="44" fontId="18" fillId="0" borderId="0" xfId="1" applyFont="1" applyAlignment="1">
      <alignment horizontal="left" vertical="top"/>
    </xf>
    <xf numFmtId="0" fontId="18" fillId="0" borderId="0" xfId="0" applyFont="1" applyBorder="1"/>
    <xf numFmtId="0" fontId="22" fillId="0" borderId="0" xfId="0" applyFont="1" applyBorder="1"/>
    <xf numFmtId="44" fontId="22" fillId="0" borderId="0" xfId="0" applyNumberFormat="1" applyFont="1" applyBorder="1" applyAlignment="1">
      <alignment horizontal="left" vertical="top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/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right" vertical="center"/>
    </xf>
    <xf numFmtId="44" fontId="29" fillId="0" borderId="0" xfId="0" applyNumberFormat="1" applyFont="1"/>
    <xf numFmtId="0" fontId="31" fillId="0" borderId="0" xfId="0" applyFont="1" applyAlignment="1">
      <alignment horizontal="left" vertical="top"/>
    </xf>
    <xf numFmtId="7" fontId="30" fillId="0" borderId="0" xfId="0" applyNumberFormat="1" applyFont="1" applyAlignment="1">
      <alignment horizontal="right" vertical="center"/>
    </xf>
    <xf numFmtId="0" fontId="32" fillId="0" borderId="0" xfId="0" applyFont="1"/>
    <xf numFmtId="0" fontId="31" fillId="0" borderId="0" xfId="0" applyFont="1"/>
    <xf numFmtId="0" fontId="33" fillId="0" borderId="0" xfId="0" applyFont="1"/>
    <xf numFmtId="0" fontId="29" fillId="0" borderId="0" xfId="0" applyFont="1"/>
    <xf numFmtId="14" fontId="32" fillId="0" borderId="0" xfId="0" applyNumberFormat="1" applyFont="1"/>
    <xf numFmtId="0" fontId="34" fillId="0" borderId="0" xfId="0" applyFont="1"/>
    <xf numFmtId="0" fontId="34" fillId="0" borderId="0" xfId="0" applyFont="1" applyAlignment="1">
      <alignment horizontal="left" vertical="top"/>
    </xf>
    <xf numFmtId="14" fontId="34" fillId="0" borderId="0" xfId="0" applyNumberFormat="1" applyFont="1" applyAlignment="1">
      <alignment horizontal="left" vertical="top"/>
    </xf>
    <xf numFmtId="44" fontId="29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2" fillId="0" borderId="0" xfId="0" applyFont="1" applyBorder="1"/>
    <xf numFmtId="0" fontId="3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top"/>
    </xf>
    <xf numFmtId="0" fontId="2" fillId="0" borderId="0" xfId="0" applyFont="1"/>
    <xf numFmtId="44" fontId="10" fillId="0" borderId="0" xfId="1" applyFont="1" applyAlignment="1">
      <alignment horizontal="left" vertical="top"/>
    </xf>
    <xf numFmtId="0" fontId="2" fillId="0" borderId="0" xfId="0" applyFont="1" applyBorder="1"/>
    <xf numFmtId="44" fontId="0" fillId="0" borderId="0" xfId="0" applyNumberFormat="1" applyFont="1"/>
    <xf numFmtId="44" fontId="2" fillId="0" borderId="0" xfId="0" applyNumberFormat="1" applyFont="1" applyAlignment="1">
      <alignment horizontal="left" vertical="top"/>
    </xf>
    <xf numFmtId="44" fontId="25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6" fillId="0" borderId="0" xfId="0" applyFont="1" applyFill="1" applyAlignment="1">
      <alignment horizontal="left" vertical="top" wrapText="1"/>
    </xf>
    <xf numFmtId="8" fontId="36" fillId="0" borderId="0" xfId="0" applyNumberFormat="1" applyFont="1" applyFill="1" applyAlignment="1">
      <alignment horizontal="right" vertical="top" wrapText="1"/>
    </xf>
    <xf numFmtId="44" fontId="2" fillId="0" borderId="0" xfId="0" applyNumberFormat="1" applyFont="1" applyBorder="1"/>
    <xf numFmtId="0" fontId="38" fillId="2" borderId="0" xfId="3" applyNumberFormat="1" applyFont="1" applyFill="1" applyBorder="1" applyAlignment="1">
      <alignment horizontal="left" vertical="center"/>
    </xf>
    <xf numFmtId="14" fontId="0" fillId="0" borderId="0" xfId="0" applyNumberFormat="1"/>
    <xf numFmtId="0" fontId="5" fillId="0" borderId="0" xfId="0" applyFont="1" applyFill="1" applyBorder="1"/>
    <xf numFmtId="44" fontId="38" fillId="0" borderId="0" xfId="1" applyFont="1" applyFill="1" applyBorder="1"/>
    <xf numFmtId="44" fontId="5" fillId="0" borderId="0" xfId="1" applyFont="1" applyBorder="1"/>
    <xf numFmtId="0" fontId="5" fillId="0" borderId="0" xfId="0" applyFont="1" applyBorder="1" applyAlignment="1">
      <alignment horizontal="center"/>
    </xf>
    <xf numFmtId="14" fontId="10" fillId="0" borderId="0" xfId="0" applyNumberFormat="1" applyFont="1"/>
    <xf numFmtId="7" fontId="10" fillId="0" borderId="0" xfId="0" applyNumberFormat="1" applyFont="1"/>
    <xf numFmtId="0" fontId="10" fillId="0" borderId="0" xfId="0" applyFont="1" applyAlignment="1">
      <alignment horizontal="left" vertical="top"/>
    </xf>
    <xf numFmtId="44" fontId="38" fillId="0" borderId="0" xfId="1" applyFont="1" applyAlignment="1">
      <alignment horizontal="left" vertical="center"/>
    </xf>
    <xf numFmtId="44" fontId="31" fillId="0" borderId="0" xfId="0" applyNumberFormat="1" applyFont="1" applyAlignment="1">
      <alignment horizontal="left" vertical="top"/>
    </xf>
    <xf numFmtId="44" fontId="2" fillId="0" borderId="3" xfId="0" applyNumberFormat="1" applyFont="1" applyBorder="1"/>
    <xf numFmtId="44" fontId="2" fillId="0" borderId="3" xfId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32" fillId="0" borderId="11" xfId="0" applyFont="1" applyBorder="1"/>
    <xf numFmtId="0" fontId="32" fillId="0" borderId="7" xfId="0" applyFont="1" applyBorder="1"/>
    <xf numFmtId="0" fontId="5" fillId="0" borderId="12" xfId="0" applyFont="1" applyBorder="1"/>
    <xf numFmtId="0" fontId="5" fillId="0" borderId="4" xfId="0" applyFont="1" applyBorder="1"/>
    <xf numFmtId="44" fontId="5" fillId="0" borderId="0" xfId="1" applyFont="1" applyFill="1" applyBorder="1"/>
    <xf numFmtId="7" fontId="5" fillId="0" borderId="0" xfId="1" applyNumberFormat="1" applyFont="1" applyAlignment="1">
      <alignment horizontal="center" vertical="center"/>
    </xf>
    <xf numFmtId="7" fontId="7" fillId="0" borderId="0" xfId="0" applyNumberFormat="1" applyFont="1" applyAlignment="1">
      <alignment vertical="center"/>
    </xf>
    <xf numFmtId="44" fontId="5" fillId="0" borderId="7" xfId="1" applyFont="1" applyFill="1" applyBorder="1"/>
    <xf numFmtId="44" fontId="36" fillId="0" borderId="0" xfId="1" applyFont="1" applyFill="1" applyAlignment="1">
      <alignment horizontal="left" vertical="top" wrapText="1"/>
    </xf>
    <xf numFmtId="44" fontId="37" fillId="0" borderId="6" xfId="1" applyFont="1" applyBorder="1" applyAlignment="1">
      <alignment horizontal="right" vertical="center" wrapText="1"/>
    </xf>
    <xf numFmtId="14" fontId="41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4" fontId="5" fillId="0" borderId="7" xfId="1" applyFont="1" applyBorder="1"/>
    <xf numFmtId="0" fontId="31" fillId="0" borderId="0" xfId="0" applyFont="1" applyBorder="1"/>
    <xf numFmtId="7" fontId="27" fillId="0" borderId="0" xfId="0" applyNumberFormat="1" applyFont="1" applyAlignment="1">
      <alignment horizontal="center" vertical="top"/>
    </xf>
    <xf numFmtId="7" fontId="2" fillId="0" borderId="0" xfId="1" applyNumberFormat="1" applyFont="1"/>
    <xf numFmtId="7" fontId="2" fillId="0" borderId="4" xfId="1" applyNumberFormat="1" applyFont="1" applyBorder="1"/>
    <xf numFmtId="44" fontId="40" fillId="0" borderId="7" xfId="1" applyFont="1" applyBorder="1"/>
    <xf numFmtId="7" fontId="2" fillId="0" borderId="0" xfId="1" applyNumberFormat="1" applyFont="1" applyBorder="1"/>
    <xf numFmtId="14" fontId="5" fillId="0" borderId="11" xfId="0" applyNumberFormat="1" applyFont="1" applyBorder="1" applyAlignment="1">
      <alignment horizontal="left" vertical="top"/>
    </xf>
    <xf numFmtId="4" fontId="39" fillId="3" borderId="0" xfId="0" applyNumberFormat="1" applyFont="1" applyFill="1" applyAlignment="1">
      <alignment horizontal="left" vertical="top" wrapText="1" indent="1"/>
    </xf>
    <xf numFmtId="0" fontId="5" fillId="0" borderId="0" xfId="1" applyNumberFormat="1" applyFont="1" applyAlignment="1">
      <alignment horizontal="left" vertical="center"/>
    </xf>
    <xf numFmtId="0" fontId="38" fillId="0" borderId="0" xfId="1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8" xfId="0" applyFont="1" applyBorder="1"/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4" fontId="39" fillId="3" borderId="0" xfId="0" applyNumberFormat="1" applyFont="1" applyFill="1" applyAlignment="1">
      <alignment horizontal="left" vertical="top" wrapText="1" indent="1"/>
    </xf>
    <xf numFmtId="7" fontId="38" fillId="0" borderId="0" xfId="0" applyNumberFormat="1" applyFont="1" applyAlignment="1">
      <alignment horizontal="right" vertical="center"/>
    </xf>
    <xf numFmtId="7" fontId="38" fillId="0" borderId="0" xfId="0" applyNumberFormat="1" applyFont="1" applyAlignment="1">
      <alignment vertical="center"/>
    </xf>
    <xf numFmtId="7" fontId="38" fillId="0" borderId="0" xfId="0" applyNumberFormat="1" applyFont="1" applyFill="1" applyBorder="1" applyAlignment="1">
      <alignment vertical="center"/>
    </xf>
    <xf numFmtId="7" fontId="38" fillId="0" borderId="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7" fontId="6" fillId="0" borderId="0" xfId="0" applyNumberFormat="1" applyFont="1" applyAlignment="1">
      <alignment horizontal="center" vertical="top"/>
    </xf>
    <xf numFmtId="7" fontId="24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27" fillId="0" borderId="0" xfId="0" applyNumberFormat="1" applyFont="1" applyAlignment="1">
      <alignment horizontal="center" vertical="top"/>
    </xf>
    <xf numFmtId="4" fontId="39" fillId="3" borderId="0" xfId="0" applyNumberFormat="1" applyFont="1" applyFill="1" applyAlignment="1">
      <alignment horizontal="left" vertical="top" wrapText="1" indent="1"/>
    </xf>
    <xf numFmtId="7" fontId="14" fillId="0" borderId="0" xfId="0" applyNumberFormat="1" applyFont="1" applyAlignment="1">
      <alignment horizontal="center" vertical="top"/>
    </xf>
    <xf numFmtId="0" fontId="31" fillId="0" borderId="0" xfId="0" applyFont="1" applyBorder="1" applyAlignment="1">
      <alignment vertical="top"/>
    </xf>
    <xf numFmtId="0" fontId="38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 vertical="center"/>
    </xf>
    <xf numFmtId="44" fontId="2" fillId="0" borderId="13" xfId="0" applyNumberFormat="1" applyFont="1" applyBorder="1"/>
    <xf numFmtId="44" fontId="42" fillId="0" borderId="10" xfId="1" applyFont="1" applyBorder="1"/>
    <xf numFmtId="7" fontId="2" fillId="0" borderId="3" xfId="1" applyNumberFormat="1" applyFont="1" applyBorder="1"/>
    <xf numFmtId="44" fontId="43" fillId="0" borderId="0" xfId="0" applyNumberFormat="1" applyFont="1" applyBorder="1"/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160" zoomScaleNormal="160" workbookViewId="0">
      <selection activeCell="L67" sqref="L67"/>
    </sheetView>
  </sheetViews>
  <sheetFormatPr defaultRowHeight="15"/>
  <cols>
    <col min="1" max="1" width="34" style="62" customWidth="1"/>
    <col min="2" max="2" width="12.42578125" style="84" customWidth="1"/>
    <col min="3" max="3" width="9.42578125" style="62" customWidth="1"/>
    <col min="4" max="4" width="22.140625" style="62" customWidth="1"/>
    <col min="5" max="5" width="24.7109375" style="62" customWidth="1"/>
    <col min="6" max="6" width="17.42578125" style="62" bestFit="1" customWidth="1"/>
    <col min="7" max="7" width="1.7109375" style="62" customWidth="1"/>
    <col min="8" max="8" width="1.85546875" style="62" customWidth="1"/>
    <col min="9" max="9" width="2" style="62" customWidth="1"/>
    <col min="10" max="10" width="1.28515625" style="62" customWidth="1"/>
    <col min="11" max="11" width="13.7109375" style="91" bestFit="1" customWidth="1"/>
    <col min="12" max="12" width="13.5703125" style="62" customWidth="1"/>
    <col min="13" max="13" width="11.7109375" style="62" customWidth="1"/>
    <col min="14" max="16384" width="9.140625" style="62"/>
  </cols>
  <sheetData>
    <row r="1" spans="1:15" ht="18.75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62"/>
    </row>
    <row r="2" spans="1:15" ht="1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62"/>
    </row>
    <row r="3" spans="1:15" ht="18">
      <c r="A3" s="157" t="s">
        <v>49</v>
      </c>
      <c r="B3" s="157"/>
      <c r="C3" s="157"/>
      <c r="D3" s="157"/>
      <c r="E3" s="157"/>
      <c r="F3" s="157"/>
      <c r="G3" s="157"/>
      <c r="H3" s="157"/>
      <c r="I3" s="157"/>
      <c r="J3" s="157"/>
      <c r="K3" s="62"/>
    </row>
    <row r="4" spans="1:15" ht="18">
      <c r="A4" s="158" t="s">
        <v>67</v>
      </c>
      <c r="B4" s="158"/>
      <c r="C4" s="158"/>
      <c r="D4" s="158"/>
      <c r="E4" s="158"/>
      <c r="F4" s="158"/>
      <c r="G4" s="158"/>
      <c r="H4" s="158"/>
      <c r="I4" s="158"/>
      <c r="J4" s="158"/>
      <c r="K4" s="62"/>
    </row>
    <row r="5" spans="1:15">
      <c r="A5" s="63" t="s">
        <v>61</v>
      </c>
      <c r="B5" s="64"/>
      <c r="C5" s="64"/>
      <c r="D5" s="64"/>
      <c r="E5" s="64"/>
      <c r="F5" s="65"/>
      <c r="G5" s="65"/>
      <c r="H5" s="65"/>
      <c r="I5" s="66"/>
      <c r="J5" s="64"/>
      <c r="K5" s="62"/>
      <c r="L5" s="67" t="s">
        <v>1</v>
      </c>
    </row>
    <row r="6" spans="1:15">
      <c r="A6" s="63"/>
      <c r="B6" s="64"/>
      <c r="C6" s="64"/>
      <c r="D6" s="64"/>
      <c r="E6" s="64"/>
      <c r="F6" s="65"/>
      <c r="G6" s="65"/>
      <c r="H6" s="65"/>
      <c r="I6" s="66"/>
      <c r="J6" s="64"/>
      <c r="K6" s="62"/>
      <c r="L6" s="67"/>
    </row>
    <row r="7" spans="1:15" s="84" customFormat="1">
      <c r="A7" s="1" t="s">
        <v>68</v>
      </c>
      <c r="B7" s="151"/>
      <c r="C7" s="151"/>
      <c r="D7" s="68" t="s">
        <v>1</v>
      </c>
      <c r="E7" s="151" t="s">
        <v>1</v>
      </c>
      <c r="F7" s="69">
        <v>34407.42</v>
      </c>
      <c r="G7" s="152"/>
      <c r="H7" s="150"/>
      <c r="I7" s="153"/>
      <c r="J7" s="154"/>
    </row>
    <row r="8" spans="1:15" s="84" customFormat="1">
      <c r="A8" s="86" t="s">
        <v>7</v>
      </c>
      <c r="B8" s="1" t="s">
        <v>1</v>
      </c>
      <c r="C8" s="71"/>
      <c r="D8" s="71"/>
      <c r="E8" s="71"/>
      <c r="K8" s="84" t="s">
        <v>1</v>
      </c>
      <c r="L8" s="150" t="s">
        <v>1</v>
      </c>
    </row>
    <row r="9" spans="1:15">
      <c r="A9" s="70" t="s">
        <v>2</v>
      </c>
      <c r="B9" s="70" t="s">
        <v>3</v>
      </c>
      <c r="C9" s="72" t="s">
        <v>9</v>
      </c>
      <c r="D9" s="70" t="s">
        <v>4</v>
      </c>
      <c r="E9" s="70" t="s">
        <v>45</v>
      </c>
      <c r="F9" s="70" t="s">
        <v>5</v>
      </c>
      <c r="K9" s="111"/>
      <c r="L9"/>
      <c r="M9"/>
      <c r="N9"/>
      <c r="O9"/>
    </row>
    <row r="10" spans="1:15">
      <c r="A10" s="74"/>
      <c r="B10" s="70"/>
      <c r="C10" s="72"/>
      <c r="D10" s="70"/>
      <c r="E10" s="73"/>
      <c r="F10" s="70"/>
      <c r="K10"/>
      <c r="L10"/>
      <c r="M10"/>
      <c r="N10"/>
      <c r="O10"/>
    </row>
    <row r="11" spans="1:15">
      <c r="A11" s="111" t="s">
        <v>1</v>
      </c>
      <c r="B11" s="70" t="s">
        <v>11</v>
      </c>
      <c r="C11" s="72"/>
      <c r="D11" s="70"/>
      <c r="E11" s="86" t="s">
        <v>1</v>
      </c>
      <c r="F11" s="70"/>
      <c r="K11"/>
      <c r="L11"/>
      <c r="M11"/>
      <c r="N11"/>
      <c r="O11"/>
    </row>
    <row r="12" spans="1:15" s="84" customFormat="1">
      <c r="A12" s="132">
        <v>43497</v>
      </c>
      <c r="B12" s="1" t="s">
        <v>52</v>
      </c>
      <c r="C12" s="83" t="s">
        <v>51</v>
      </c>
      <c r="D12" s="1" t="s">
        <v>110</v>
      </c>
      <c r="E12" s="159" t="s">
        <v>1</v>
      </c>
      <c r="F12" s="5">
        <v>311.66000000000003</v>
      </c>
      <c r="K12"/>
      <c r="L12"/>
      <c r="M12"/>
      <c r="N12"/>
      <c r="O12"/>
    </row>
    <row r="13" spans="1:15" s="84" customFormat="1">
      <c r="A13" s="132">
        <v>43500</v>
      </c>
      <c r="B13" s="1" t="s">
        <v>11</v>
      </c>
      <c r="C13" s="83" t="s">
        <v>51</v>
      </c>
      <c r="D13" s="1" t="s">
        <v>108</v>
      </c>
      <c r="E13" s="159"/>
      <c r="F13" s="5">
        <v>305</v>
      </c>
      <c r="K13"/>
      <c r="L13" s="5"/>
      <c r="M13"/>
      <c r="N13"/>
      <c r="O13"/>
    </row>
    <row r="14" spans="1:15" s="84" customFormat="1">
      <c r="A14" s="132">
        <v>43500</v>
      </c>
      <c r="B14" s="1" t="s">
        <v>52</v>
      </c>
      <c r="C14" s="83" t="s">
        <v>51</v>
      </c>
      <c r="D14" s="1" t="s">
        <v>109</v>
      </c>
      <c r="E14" s="159"/>
      <c r="F14" s="5">
        <v>220</v>
      </c>
      <c r="K14"/>
      <c r="L14" s="5"/>
      <c r="M14"/>
      <c r="N14"/>
      <c r="O14"/>
    </row>
    <row r="15" spans="1:15" s="84" customFormat="1">
      <c r="A15" s="132">
        <v>43509</v>
      </c>
      <c r="B15" s="1" t="s">
        <v>11</v>
      </c>
      <c r="C15" s="83" t="s">
        <v>51</v>
      </c>
      <c r="D15" s="1" t="s">
        <v>107</v>
      </c>
      <c r="E15" s="159"/>
      <c r="F15" s="5">
        <v>1933.82</v>
      </c>
      <c r="K15"/>
      <c r="L15" s="5"/>
      <c r="M15"/>
      <c r="N15"/>
      <c r="O15"/>
    </row>
    <row r="16" spans="1:15" s="84" customFormat="1">
      <c r="A16" s="132">
        <v>43509</v>
      </c>
      <c r="B16" s="1" t="s">
        <v>11</v>
      </c>
      <c r="C16" s="83" t="s">
        <v>51</v>
      </c>
      <c r="D16" s="71" t="s">
        <v>106</v>
      </c>
      <c r="E16" s="159"/>
      <c r="F16" s="5">
        <v>2015</v>
      </c>
      <c r="K16"/>
      <c r="L16" s="5"/>
      <c r="M16"/>
      <c r="N16"/>
      <c r="O16"/>
    </row>
    <row r="17" spans="1:15" s="84" customFormat="1">
      <c r="A17" s="132">
        <v>43515</v>
      </c>
      <c r="B17" s="1" t="s">
        <v>11</v>
      </c>
      <c r="C17" s="83" t="s">
        <v>51</v>
      </c>
      <c r="D17" s="1" t="s">
        <v>98</v>
      </c>
      <c r="E17" s="142"/>
      <c r="F17" s="5">
        <v>100</v>
      </c>
      <c r="K17"/>
      <c r="L17" s="5"/>
      <c r="M17"/>
      <c r="N17"/>
      <c r="O17"/>
    </row>
    <row r="18" spans="1:15" s="84" customFormat="1">
      <c r="A18" s="132">
        <v>43521</v>
      </c>
      <c r="B18" s="1" t="s">
        <v>11</v>
      </c>
      <c r="C18" s="83" t="s">
        <v>51</v>
      </c>
      <c r="D18" s="1" t="s">
        <v>96</v>
      </c>
      <c r="E18" s="149"/>
      <c r="F18" s="5">
        <v>336.66</v>
      </c>
      <c r="K18"/>
      <c r="L18" s="5"/>
      <c r="M18"/>
      <c r="N18"/>
      <c r="O18"/>
    </row>
    <row r="19" spans="1:15">
      <c r="A19" s="94" t="s">
        <v>37</v>
      </c>
      <c r="B19" s="85"/>
      <c r="C19" s="85" t="s">
        <v>1</v>
      </c>
      <c r="D19" s="1"/>
      <c r="E19" s="1"/>
      <c r="F19" s="90">
        <f>SUM(F12:F18)</f>
        <v>5222.1399999999994</v>
      </c>
      <c r="I19" s="76"/>
      <c r="J19" s="75"/>
      <c r="K19" s="99"/>
      <c r="L19"/>
      <c r="M19"/>
      <c r="N19"/>
      <c r="O19"/>
    </row>
    <row r="20" spans="1:15">
      <c r="A20" s="68"/>
      <c r="B20" s="85"/>
      <c r="C20" s="68"/>
      <c r="D20" s="75"/>
      <c r="E20" s="1" t="s">
        <v>1</v>
      </c>
      <c r="F20" s="78"/>
      <c r="G20" s="79"/>
      <c r="I20" s="77"/>
      <c r="J20" s="75"/>
      <c r="K20" s="99"/>
      <c r="L20"/>
      <c r="M20"/>
      <c r="N20"/>
      <c r="O20"/>
    </row>
    <row r="21" spans="1:15">
      <c r="A21" s="73" t="s">
        <v>12</v>
      </c>
      <c r="B21" s="85"/>
      <c r="C21" s="68"/>
      <c r="D21" s="75"/>
      <c r="E21" s="75"/>
      <c r="F21" s="112">
        <f>SUM(F7+F19)</f>
        <v>39629.56</v>
      </c>
      <c r="G21" s="79"/>
      <c r="I21" s="77"/>
      <c r="J21" s="75"/>
      <c r="K21" s="99"/>
      <c r="L21"/>
      <c r="M21"/>
      <c r="N21"/>
      <c r="O21"/>
    </row>
    <row r="22" spans="1:15" s="114" customFormat="1">
      <c r="A22" s="73"/>
      <c r="B22" s="85"/>
      <c r="C22" s="68"/>
      <c r="D22" s="1" t="s">
        <v>1</v>
      </c>
      <c r="E22" s="75"/>
      <c r="F22" s="78"/>
      <c r="G22" s="113"/>
      <c r="I22" s="4"/>
      <c r="J22" s="1"/>
      <c r="K22" s="99"/>
      <c r="L22"/>
      <c r="M22"/>
      <c r="N22"/>
      <c r="O22"/>
    </row>
    <row r="23" spans="1:15" s="114" customFormat="1">
      <c r="A23" s="86" t="s">
        <v>6</v>
      </c>
      <c r="B23" s="85"/>
      <c r="C23" s="68"/>
      <c r="D23" s="1"/>
      <c r="E23" s="1"/>
      <c r="F23" s="90"/>
      <c r="G23" s="113"/>
      <c r="I23" s="4"/>
      <c r="J23" s="1"/>
      <c r="K23" s="99"/>
      <c r="L23"/>
      <c r="M23"/>
      <c r="N23"/>
      <c r="O23"/>
    </row>
    <row r="24" spans="1:15" s="114" customFormat="1">
      <c r="A24" s="80" t="s">
        <v>2</v>
      </c>
      <c r="B24" s="80" t="s">
        <v>3</v>
      </c>
      <c r="C24" s="80" t="s">
        <v>14</v>
      </c>
      <c r="D24" s="80" t="s">
        <v>16</v>
      </c>
      <c r="E24" s="80" t="s">
        <v>13</v>
      </c>
      <c r="F24" s="80" t="s">
        <v>5</v>
      </c>
      <c r="H24" s="4"/>
      <c r="I24" s="1"/>
      <c r="K24" s="99"/>
      <c r="L24"/>
      <c r="M24"/>
      <c r="N24"/>
      <c r="O24"/>
    </row>
    <row r="25" spans="1:15" s="114" customFormat="1">
      <c r="A25" s="80"/>
      <c r="B25" s="80"/>
      <c r="C25" s="80"/>
      <c r="D25" s="80"/>
      <c r="E25" s="80"/>
      <c r="F25" s="80"/>
      <c r="H25" s="4"/>
      <c r="I25" s="1"/>
      <c r="K25" s="99"/>
      <c r="L25"/>
      <c r="M25"/>
      <c r="N25"/>
      <c r="O25"/>
    </row>
    <row r="26" spans="1:15" s="114" customFormat="1">
      <c r="A26" s="132">
        <v>43497</v>
      </c>
      <c r="B26" s="133">
        <v>6635</v>
      </c>
      <c r="C26" s="82" t="s">
        <v>51</v>
      </c>
      <c r="D26" s="3" t="s">
        <v>88</v>
      </c>
      <c r="E26" s="3" t="s">
        <v>89</v>
      </c>
      <c r="F26" s="102">
        <v>155</v>
      </c>
      <c r="H26" s="4"/>
      <c r="I26" s="1"/>
      <c r="K26" s="99" t="s">
        <v>1</v>
      </c>
      <c r="L26" t="s">
        <v>1</v>
      </c>
      <c r="M26"/>
      <c r="N26"/>
      <c r="O26"/>
    </row>
    <row r="27" spans="1:15" s="114" customFormat="1">
      <c r="A27" s="132">
        <v>43497</v>
      </c>
      <c r="B27" s="133">
        <v>6636</v>
      </c>
      <c r="C27" s="82" t="s">
        <v>51</v>
      </c>
      <c r="D27" s="3" t="s">
        <v>88</v>
      </c>
      <c r="E27" s="3" t="s">
        <v>90</v>
      </c>
      <c r="F27" s="102">
        <v>135</v>
      </c>
      <c r="H27" s="4"/>
      <c r="I27" s="1"/>
      <c r="K27" s="99"/>
      <c r="L27"/>
      <c r="M27"/>
      <c r="N27"/>
      <c r="O27"/>
    </row>
    <row r="28" spans="1:15" s="114" customFormat="1">
      <c r="A28" s="132">
        <v>43498</v>
      </c>
      <c r="B28" s="133">
        <v>6637</v>
      </c>
      <c r="C28" s="82" t="s">
        <v>51</v>
      </c>
      <c r="D28" s="3" t="s">
        <v>53</v>
      </c>
      <c r="E28" s="3" t="s">
        <v>87</v>
      </c>
      <c r="F28" s="102">
        <v>250</v>
      </c>
      <c r="H28" s="4"/>
      <c r="I28" s="1"/>
      <c r="K28" s="99"/>
      <c r="L28"/>
      <c r="M28"/>
      <c r="N28"/>
      <c r="O28"/>
    </row>
    <row r="29" spans="1:15" s="114" customFormat="1">
      <c r="A29" s="132">
        <v>43498</v>
      </c>
      <c r="B29" s="133">
        <v>6638</v>
      </c>
      <c r="C29" s="82" t="s">
        <v>51</v>
      </c>
      <c r="D29" s="3" t="s">
        <v>85</v>
      </c>
      <c r="E29" s="3" t="s">
        <v>86</v>
      </c>
      <c r="F29" s="102">
        <v>1860</v>
      </c>
      <c r="H29" s="4"/>
      <c r="I29" s="1"/>
      <c r="K29" s="99"/>
      <c r="L29"/>
      <c r="M29"/>
      <c r="N29"/>
      <c r="O29"/>
    </row>
    <row r="30" spans="1:15" s="114" customFormat="1">
      <c r="A30" s="132">
        <v>43498</v>
      </c>
      <c r="B30" s="133">
        <v>6639</v>
      </c>
      <c r="C30" s="103" t="s">
        <v>105</v>
      </c>
      <c r="D30" s="3" t="s">
        <v>84</v>
      </c>
      <c r="E30" s="3" t="s">
        <v>84</v>
      </c>
      <c r="F30" s="102">
        <v>0</v>
      </c>
      <c r="H30" s="4"/>
      <c r="I30" s="1"/>
      <c r="K30" s="99"/>
      <c r="L30"/>
      <c r="M30"/>
      <c r="N30"/>
      <c r="O30"/>
    </row>
    <row r="31" spans="1:15" s="114" customFormat="1">
      <c r="A31" s="132">
        <v>43498</v>
      </c>
      <c r="B31" s="133">
        <v>6640</v>
      </c>
      <c r="C31" s="131" t="s">
        <v>51</v>
      </c>
      <c r="D31" s="130" t="s">
        <v>82</v>
      </c>
      <c r="E31" s="161" t="s">
        <v>104</v>
      </c>
      <c r="F31" s="123">
        <v>80</v>
      </c>
      <c r="K31" s="101"/>
    </row>
    <row r="32" spans="1:15" s="114" customFormat="1">
      <c r="A32" s="132">
        <v>43501</v>
      </c>
      <c r="B32" s="98">
        <v>6641</v>
      </c>
      <c r="C32" s="82" t="s">
        <v>51</v>
      </c>
      <c r="D32" s="3" t="s">
        <v>80</v>
      </c>
      <c r="E32" s="3" t="s">
        <v>81</v>
      </c>
      <c r="F32" s="123">
        <v>2690</v>
      </c>
      <c r="K32" s="101"/>
    </row>
    <row r="33" spans="1:15" s="114" customFormat="1">
      <c r="A33" s="132">
        <v>43503</v>
      </c>
      <c r="B33" s="98">
        <v>6642</v>
      </c>
      <c r="C33" s="82" t="s">
        <v>51</v>
      </c>
      <c r="D33" s="3" t="s">
        <v>82</v>
      </c>
      <c r="E33" s="3" t="s">
        <v>83</v>
      </c>
      <c r="F33" s="123">
        <v>150</v>
      </c>
      <c r="K33" s="101"/>
    </row>
    <row r="34" spans="1:15" s="114" customFormat="1">
      <c r="A34" s="132">
        <v>43503</v>
      </c>
      <c r="B34" s="98">
        <v>6643</v>
      </c>
      <c r="C34" s="82" t="s">
        <v>51</v>
      </c>
      <c r="D34" s="100" t="s">
        <v>79</v>
      </c>
      <c r="E34" s="3" t="s">
        <v>102</v>
      </c>
      <c r="F34" s="123">
        <v>100</v>
      </c>
      <c r="K34" s="101"/>
    </row>
    <row r="35" spans="1:15" s="114" customFormat="1">
      <c r="A35" s="132">
        <v>43503</v>
      </c>
      <c r="B35" s="98">
        <v>6644</v>
      </c>
      <c r="C35" s="82" t="s">
        <v>51</v>
      </c>
      <c r="D35" s="100" t="s">
        <v>76</v>
      </c>
      <c r="E35" s="3" t="s">
        <v>77</v>
      </c>
      <c r="F35" s="123">
        <v>118</v>
      </c>
      <c r="K35" s="101"/>
    </row>
    <row r="36" spans="1:15" s="114" customFormat="1">
      <c r="A36" s="132">
        <v>43507</v>
      </c>
      <c r="B36" s="98">
        <v>6645</v>
      </c>
      <c r="C36" s="82" t="s">
        <v>51</v>
      </c>
      <c r="D36" s="3" t="s">
        <v>88</v>
      </c>
      <c r="E36" s="3" t="s">
        <v>75</v>
      </c>
      <c r="F36" s="123">
        <v>310</v>
      </c>
      <c r="K36" s="101"/>
    </row>
    <row r="37" spans="1:15" s="114" customFormat="1">
      <c r="A37" s="132">
        <v>43507</v>
      </c>
      <c r="B37" s="98">
        <v>6646</v>
      </c>
      <c r="C37" s="82" t="s">
        <v>51</v>
      </c>
      <c r="D37" s="3" t="s">
        <v>73</v>
      </c>
      <c r="E37" s="3" t="s">
        <v>74</v>
      </c>
      <c r="F37" s="123">
        <v>3675</v>
      </c>
      <c r="K37" s="101"/>
    </row>
    <row r="38" spans="1:15" s="114" customFormat="1">
      <c r="A38" s="132">
        <v>43513</v>
      </c>
      <c r="B38" s="98">
        <v>6647</v>
      </c>
      <c r="C38" s="82" t="s">
        <v>51</v>
      </c>
      <c r="D38" s="3" t="s">
        <v>72</v>
      </c>
      <c r="E38" s="3" t="s">
        <v>78</v>
      </c>
      <c r="F38" s="123">
        <v>100</v>
      </c>
      <c r="K38" s="101"/>
    </row>
    <row r="39" spans="1:15" s="114" customFormat="1">
      <c r="A39" s="132">
        <v>43515</v>
      </c>
      <c r="B39" s="98" t="s">
        <v>97</v>
      </c>
      <c r="C39" s="82" t="s">
        <v>51</v>
      </c>
      <c r="D39" s="3" t="s">
        <v>94</v>
      </c>
      <c r="E39" s="3" t="s">
        <v>111</v>
      </c>
      <c r="F39" s="123">
        <v>695</v>
      </c>
      <c r="K39" s="101"/>
    </row>
    <row r="40" spans="1:15" s="114" customFormat="1">
      <c r="A40" s="132">
        <v>43516</v>
      </c>
      <c r="B40" s="133">
        <v>6648</v>
      </c>
      <c r="C40" s="82" t="s">
        <v>1</v>
      </c>
      <c r="D40" s="3" t="s">
        <v>71</v>
      </c>
      <c r="E40" s="3" t="s">
        <v>95</v>
      </c>
      <c r="F40" s="123">
        <v>490</v>
      </c>
      <c r="K40" s="101"/>
    </row>
    <row r="41" spans="1:15" s="114" customFormat="1">
      <c r="A41" s="132">
        <v>43516</v>
      </c>
      <c r="B41" s="133">
        <v>6649</v>
      </c>
      <c r="C41" s="82" t="s">
        <v>51</v>
      </c>
      <c r="D41" s="3" t="s">
        <v>69</v>
      </c>
      <c r="E41" s="3" t="s">
        <v>70</v>
      </c>
      <c r="F41" s="123">
        <v>500</v>
      </c>
      <c r="K41" s="101"/>
    </row>
    <row r="42" spans="1:15" s="114" customFormat="1">
      <c r="A42" s="132">
        <v>43518</v>
      </c>
      <c r="B42" s="143" t="s">
        <v>93</v>
      </c>
      <c r="C42" s="82" t="s">
        <v>51</v>
      </c>
      <c r="D42" s="3" t="s">
        <v>92</v>
      </c>
      <c r="E42" s="3" t="s">
        <v>91</v>
      </c>
      <c r="F42" s="123">
        <v>135</v>
      </c>
      <c r="K42" s="132" t="s">
        <v>1</v>
      </c>
    </row>
    <row r="43" spans="1:15" s="114" customFormat="1">
      <c r="A43" s="132">
        <v>43523</v>
      </c>
      <c r="B43" s="143">
        <v>6650</v>
      </c>
      <c r="C43" s="82"/>
      <c r="D43" s="3" t="s">
        <v>88</v>
      </c>
      <c r="E43" s="3" t="s">
        <v>99</v>
      </c>
      <c r="F43" s="123">
        <v>155</v>
      </c>
      <c r="K43" s="132"/>
    </row>
    <row r="44" spans="1:15" s="114" customFormat="1">
      <c r="A44" s="132">
        <v>43524</v>
      </c>
      <c r="B44" s="143">
        <v>6651</v>
      </c>
      <c r="C44" s="82"/>
      <c r="D44" s="3" t="s">
        <v>100</v>
      </c>
      <c r="E44" s="3" t="s">
        <v>101</v>
      </c>
      <c r="F44" s="123">
        <v>1405</v>
      </c>
      <c r="K44" s="132"/>
    </row>
    <row r="45" spans="1:15" s="114" customFormat="1">
      <c r="A45" s="132">
        <v>43524</v>
      </c>
      <c r="B45" s="143">
        <v>6652</v>
      </c>
      <c r="C45" s="82"/>
      <c r="D45" s="3" t="s">
        <v>100</v>
      </c>
      <c r="E45" s="3" t="s">
        <v>103</v>
      </c>
      <c r="F45" s="123">
        <v>365</v>
      </c>
      <c r="K45" s="132"/>
    </row>
    <row r="46" spans="1:15" s="114" customFormat="1">
      <c r="A46" s="132">
        <v>43524</v>
      </c>
      <c r="B46" s="143">
        <v>6683</v>
      </c>
      <c r="C46" s="82"/>
      <c r="D46" s="3" t="s">
        <v>114</v>
      </c>
      <c r="E46" s="3" t="s">
        <v>115</v>
      </c>
      <c r="F46" s="123">
        <v>250</v>
      </c>
      <c r="K46" s="132"/>
    </row>
    <row r="47" spans="1:15" s="114" customFormat="1">
      <c r="A47" s="141"/>
      <c r="B47" s="145"/>
      <c r="C47" s="103"/>
      <c r="D47" s="100"/>
      <c r="E47" s="3"/>
      <c r="F47" s="102"/>
      <c r="K47" s="98"/>
    </row>
    <row r="48" spans="1:15" s="114" customFormat="1">
      <c r="A48" s="86" t="s">
        <v>62</v>
      </c>
      <c r="B48" s="1"/>
      <c r="C48" s="1" t="s">
        <v>42</v>
      </c>
      <c r="D48" s="1" t="s">
        <v>1</v>
      </c>
      <c r="E48" s="1" t="s">
        <v>1</v>
      </c>
      <c r="F48" s="2">
        <f>SUM(F26:F46 )</f>
        <v>13618</v>
      </c>
      <c r="H48" s="4"/>
      <c r="I48" s="1"/>
      <c r="K48" s="98"/>
      <c r="L48" t="s">
        <v>1</v>
      </c>
      <c r="M48"/>
      <c r="N48"/>
      <c r="O48"/>
    </row>
    <row r="49" spans="1:15" s="114" customFormat="1">
      <c r="A49" s="1" t="s">
        <v>15</v>
      </c>
      <c r="B49" s="1"/>
      <c r="C49" s="1"/>
      <c r="D49" s="1" t="s">
        <v>1</v>
      </c>
      <c r="E49" s="1" t="s">
        <v>1</v>
      </c>
      <c r="F49" s="8"/>
      <c r="H49" s="4"/>
      <c r="I49" s="1"/>
      <c r="K49" s="98"/>
      <c r="L49"/>
      <c r="M49"/>
      <c r="N49"/>
      <c r="O49"/>
    </row>
    <row r="50" spans="1:15" s="114" customFormat="1">
      <c r="A50" s="1" t="s">
        <v>1</v>
      </c>
      <c r="B50" s="1"/>
      <c r="C50" s="1"/>
      <c r="D50" s="1"/>
      <c r="E50" s="1" t="s">
        <v>1</v>
      </c>
      <c r="F50" s="8"/>
      <c r="H50" s="4"/>
      <c r="I50" s="1"/>
      <c r="K50" s="98"/>
      <c r="L50"/>
      <c r="M50"/>
      <c r="N50"/>
      <c r="O50"/>
    </row>
    <row r="51" spans="1:15" s="114" customFormat="1" ht="15.75" thickBot="1">
      <c r="A51" s="86" t="s">
        <v>63</v>
      </c>
      <c r="B51" s="1"/>
      <c r="C51" s="1"/>
      <c r="D51" s="1" t="s">
        <v>42</v>
      </c>
      <c r="E51" s="1" t="s">
        <v>1</v>
      </c>
      <c r="F51" s="166">
        <f>SUM(F21-F48)</f>
        <v>26011.559999999998</v>
      </c>
      <c r="H51" s="4"/>
      <c r="I51" s="1"/>
      <c r="K51" s="98"/>
      <c r="L51"/>
      <c r="M51"/>
      <c r="N51"/>
      <c r="O51"/>
    </row>
    <row r="52" spans="1:15" s="114" customFormat="1" ht="15.75" thickTop="1">
      <c r="A52" s="118"/>
      <c r="B52" s="3"/>
      <c r="C52" s="3"/>
      <c r="D52" s="3" t="s">
        <v>65</v>
      </c>
      <c r="E52" s="3"/>
      <c r="F52" s="122"/>
      <c r="K52" s="101"/>
    </row>
    <row r="53" spans="1:15" s="114" customFormat="1" ht="17.25">
      <c r="A53" s="146" t="s">
        <v>64</v>
      </c>
      <c r="B53" s="117"/>
      <c r="C53" s="117"/>
      <c r="D53" s="117"/>
      <c r="E53" s="117"/>
      <c r="F53" s="165">
        <v>28805.41</v>
      </c>
      <c r="K53" s="101"/>
    </row>
    <row r="54" spans="1:15" s="114" customFormat="1">
      <c r="A54" s="119" t="s">
        <v>2</v>
      </c>
      <c r="B54" s="80" t="s">
        <v>3</v>
      </c>
      <c r="C54" s="80" t="s">
        <v>9</v>
      </c>
      <c r="D54" s="80" t="s">
        <v>16</v>
      </c>
      <c r="E54" s="80" t="s">
        <v>13</v>
      </c>
      <c r="F54" s="120" t="s">
        <v>5</v>
      </c>
      <c r="I54" s="7"/>
      <c r="J54" s="5"/>
      <c r="K54" s="92"/>
    </row>
    <row r="55" spans="1:15">
      <c r="A55" s="141">
        <v>43480</v>
      </c>
      <c r="B55" s="162">
        <v>6622</v>
      </c>
      <c r="C55" s="82"/>
      <c r="D55" s="3" t="s">
        <v>112</v>
      </c>
      <c r="E55" s="135" t="s">
        <v>113</v>
      </c>
      <c r="F55" s="134">
        <v>75</v>
      </c>
    </row>
    <row r="56" spans="1:15" s="114" customFormat="1">
      <c r="A56" s="141">
        <v>43516</v>
      </c>
      <c r="B56" s="133">
        <v>6648</v>
      </c>
      <c r="C56" s="82" t="s">
        <v>1</v>
      </c>
      <c r="D56" s="3" t="s">
        <v>71</v>
      </c>
      <c r="E56" s="3" t="s">
        <v>95</v>
      </c>
      <c r="F56" s="126">
        <v>490</v>
      </c>
      <c r="K56" s="101"/>
    </row>
    <row r="57" spans="1:15" s="114" customFormat="1">
      <c r="A57" s="141">
        <v>43121</v>
      </c>
      <c r="B57" s="144">
        <v>6630</v>
      </c>
      <c r="C57" s="103"/>
      <c r="D57" s="100" t="s">
        <v>56</v>
      </c>
      <c r="E57" s="3" t="s">
        <v>59</v>
      </c>
      <c r="F57" s="134">
        <v>32.450000000000003</v>
      </c>
      <c r="K57" s="101"/>
    </row>
    <row r="58" spans="1:15" s="114" customFormat="1">
      <c r="A58" s="141">
        <v>43121</v>
      </c>
      <c r="B58" s="147">
        <v>6631</v>
      </c>
      <c r="C58" s="82"/>
      <c r="D58" s="100" t="s">
        <v>56</v>
      </c>
      <c r="E58" s="3" t="s">
        <v>55</v>
      </c>
      <c r="F58" s="126">
        <v>5.25</v>
      </c>
      <c r="K58" s="101"/>
    </row>
    <row r="59" spans="1:15" s="114" customFormat="1">
      <c r="A59" s="141">
        <v>43121</v>
      </c>
      <c r="B59" s="147">
        <v>6632</v>
      </c>
      <c r="C59" s="103"/>
      <c r="D59" s="100" t="s">
        <v>57</v>
      </c>
      <c r="E59" s="135" t="s">
        <v>58</v>
      </c>
      <c r="F59" s="134">
        <v>16.149999999999999</v>
      </c>
      <c r="I59" s="7"/>
      <c r="J59" s="5"/>
      <c r="K59" s="92"/>
      <c r="L59" s="95"/>
      <c r="M59" s="96"/>
    </row>
    <row r="60" spans="1:15" s="114" customFormat="1" ht="15.75" thickBot="1">
      <c r="A60" s="141">
        <v>43523</v>
      </c>
      <c r="B60" s="163">
        <v>6650</v>
      </c>
      <c r="C60" s="82"/>
      <c r="D60" s="3" t="s">
        <v>88</v>
      </c>
      <c r="E60" s="3" t="s">
        <v>99</v>
      </c>
      <c r="F60" s="126">
        <v>155</v>
      </c>
      <c r="G60" s="148"/>
      <c r="I60" s="7"/>
      <c r="J60" s="5"/>
      <c r="K60" s="92"/>
      <c r="L60" s="127"/>
      <c r="M60" s="96"/>
    </row>
    <row r="61" spans="1:15" s="114" customFormat="1" ht="15.75" thickBot="1">
      <c r="A61" s="141">
        <v>43524</v>
      </c>
      <c r="B61" s="163">
        <v>6651</v>
      </c>
      <c r="C61" s="82"/>
      <c r="D61" s="3" t="s">
        <v>100</v>
      </c>
      <c r="E61" s="3" t="s">
        <v>101</v>
      </c>
      <c r="F61" s="126">
        <v>1405</v>
      </c>
      <c r="I61" s="7"/>
      <c r="J61" s="5"/>
      <c r="K61" s="124" t="s">
        <v>1</v>
      </c>
      <c r="L61" s="128"/>
      <c r="M61"/>
    </row>
    <row r="62" spans="1:15" s="114" customFormat="1">
      <c r="A62" s="141">
        <v>43524</v>
      </c>
      <c r="B62" s="163">
        <v>6652</v>
      </c>
      <c r="C62" s="82"/>
      <c r="D62" s="3" t="s">
        <v>100</v>
      </c>
      <c r="E62" s="3" t="s">
        <v>103</v>
      </c>
      <c r="F62" s="126">
        <v>365</v>
      </c>
      <c r="I62" s="7"/>
      <c r="J62" s="5"/>
      <c r="K62" s="124">
        <f>SUM(F51-F66)</f>
        <v>-3.637978807091713E-12</v>
      </c>
      <c r="L62" s="89"/>
      <c r="M62" s="84"/>
    </row>
    <row r="63" spans="1:15" s="114" customFormat="1">
      <c r="A63" s="141">
        <v>43524</v>
      </c>
      <c r="B63" s="163">
        <v>6683</v>
      </c>
      <c r="C63" s="82"/>
      <c r="D63" s="3" t="s">
        <v>114</v>
      </c>
      <c r="E63" s="3"/>
      <c r="F63" s="126">
        <v>250</v>
      </c>
      <c r="K63" s="132" t="s">
        <v>1</v>
      </c>
    </row>
    <row r="64" spans="1:15" s="114" customFormat="1">
      <c r="A64" s="121" t="s">
        <v>8</v>
      </c>
      <c r="B64" s="122"/>
      <c r="C64" s="122"/>
      <c r="D64" s="122"/>
      <c r="E64" s="122"/>
      <c r="F64" s="164">
        <f>SUM(F55:F63)</f>
        <v>2793.85</v>
      </c>
      <c r="H64" s="4"/>
      <c r="I64" s="1"/>
      <c r="K64" s="98"/>
      <c r="L64" t="s">
        <v>1</v>
      </c>
      <c r="M64"/>
      <c r="N64"/>
      <c r="O64"/>
    </row>
    <row r="65" spans="1:15" s="114" customFormat="1" ht="19.5">
      <c r="A65" s="3"/>
      <c r="B65" s="3"/>
      <c r="C65" s="3"/>
      <c r="D65" s="3"/>
      <c r="E65" s="3"/>
      <c r="F65" s="167"/>
      <c r="H65" s="4"/>
      <c r="I65" s="1"/>
      <c r="K65" s="98"/>
      <c r="L65"/>
      <c r="M65"/>
      <c r="N65"/>
      <c r="O65"/>
    </row>
    <row r="66" spans="1:15" s="114" customFormat="1" ht="15.75" thickBot="1">
      <c r="A66" s="88" t="s">
        <v>66</v>
      </c>
      <c r="B66" s="3"/>
      <c r="C66" s="3"/>
      <c r="D66" s="3"/>
      <c r="E66" s="3"/>
      <c r="F66" s="109">
        <f>SUM(F53-F64)</f>
        <v>26011.56</v>
      </c>
      <c r="K66" s="101"/>
    </row>
    <row r="67" spans="1:15" s="114" customFormat="1" ht="15.75" thickTop="1">
      <c r="A67" s="88"/>
      <c r="B67" s="3"/>
      <c r="C67" s="3"/>
      <c r="D67" s="3"/>
      <c r="E67" s="3"/>
      <c r="F67" s="97"/>
      <c r="K67" s="101"/>
    </row>
    <row r="68" spans="1:15" s="114" customFormat="1" ht="15.75">
      <c r="A68" s="81" t="s">
        <v>54</v>
      </c>
      <c r="B68" s="3"/>
      <c r="C68" s="3"/>
      <c r="D68" s="3"/>
      <c r="E68" s="3"/>
      <c r="F68" s="97"/>
      <c r="K68" s="101"/>
    </row>
    <row r="69" spans="1:15" s="114" customFormat="1" ht="15.75">
      <c r="A69" s="81" t="s">
        <v>10</v>
      </c>
      <c r="B69" s="3"/>
      <c r="C69" s="3"/>
      <c r="D69" s="3"/>
      <c r="E69" s="3"/>
      <c r="F69" s="97"/>
      <c r="K69" s="101"/>
    </row>
    <row r="70" spans="1:15" s="114" customFormat="1">
      <c r="A70" s="115" t="s">
        <v>43</v>
      </c>
      <c r="B70" s="93"/>
      <c r="C70" s="93"/>
      <c r="D70" s="93"/>
      <c r="E70" s="93"/>
      <c r="F70" s="116"/>
      <c r="K70" s="101"/>
    </row>
    <row r="71" spans="1:15" s="114" customFormat="1">
      <c r="B71" s="84"/>
      <c r="F71" s="1"/>
      <c r="K71" s="101"/>
    </row>
    <row r="72" spans="1:15" s="114" customFormat="1">
      <c r="A72" s="62"/>
      <c r="B72" s="84"/>
      <c r="C72" s="62"/>
      <c r="D72" s="62"/>
      <c r="E72" s="62"/>
      <c r="F72" s="62"/>
      <c r="K72" s="101"/>
    </row>
  </sheetData>
  <mergeCells count="5">
    <mergeCell ref="A1:J1"/>
    <mergeCell ref="A2:J2"/>
    <mergeCell ref="A3:J3"/>
    <mergeCell ref="A4:J4"/>
    <mergeCell ref="E12:E16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"/>
  <sheetViews>
    <sheetView workbookViewId="0">
      <selection activeCell="A26" sqref="A26"/>
    </sheetView>
  </sheetViews>
  <sheetFormatPr defaultRowHeight="15"/>
  <cols>
    <col min="1" max="1" width="29.7109375" style="32" bestFit="1" customWidth="1"/>
    <col min="2" max="2" width="9.140625" style="32"/>
    <col min="3" max="3" width="10.42578125" style="32" bestFit="1" customWidth="1"/>
    <col min="4" max="4" width="9.140625" style="32"/>
    <col min="5" max="5" width="15.7109375" style="32" customWidth="1"/>
    <col min="6" max="6" width="12" style="32" bestFit="1" customWidth="1"/>
    <col min="7" max="7" width="3.85546875" style="32" customWidth="1"/>
    <col min="8" max="8" width="1.5703125" style="32" customWidth="1"/>
    <col min="9" max="9" width="2.42578125" style="32" customWidth="1"/>
    <col min="10" max="16384" width="9.140625" style="32"/>
  </cols>
  <sheetData>
    <row r="1" spans="1:12" ht="18.75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2" ht="18.75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3" spans="1:12" ht="18.75">
      <c r="A3" s="155" t="s">
        <v>48</v>
      </c>
      <c r="B3" s="160"/>
      <c r="C3" s="160"/>
      <c r="D3" s="160"/>
      <c r="E3" s="160"/>
      <c r="F3" s="160"/>
      <c r="G3" s="160"/>
      <c r="H3" s="160"/>
      <c r="I3" s="160"/>
    </row>
    <row r="4" spans="1:12" s="62" customFormat="1" ht="18">
      <c r="A4" s="158" t="s">
        <v>67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2" ht="18.75">
      <c r="A5" s="125" t="s">
        <v>1</v>
      </c>
      <c r="B5" s="33"/>
      <c r="C5" s="34"/>
      <c r="D5" s="34"/>
      <c r="E5" s="33"/>
      <c r="F5" s="33"/>
      <c r="G5" s="33"/>
      <c r="H5" s="33"/>
      <c r="I5" s="33"/>
    </row>
    <row r="6" spans="1:12" ht="18.75">
      <c r="A6" s="33"/>
      <c r="B6" s="33"/>
      <c r="C6" s="34"/>
      <c r="D6" s="34"/>
      <c r="E6" s="33"/>
      <c r="F6" s="33"/>
      <c r="G6" s="33"/>
      <c r="H6" s="33"/>
      <c r="I6" s="33"/>
    </row>
    <row r="7" spans="1:12" ht="15.75">
      <c r="A7" s="35" t="s">
        <v>17</v>
      </c>
      <c r="B7" s="36"/>
      <c r="C7" s="37" t="s">
        <v>1</v>
      </c>
      <c r="D7" s="37"/>
      <c r="E7" s="139">
        <v>28805.41</v>
      </c>
      <c r="F7" s="38"/>
      <c r="G7" s="39"/>
      <c r="H7" s="40"/>
      <c r="I7" s="36"/>
    </row>
    <row r="8" spans="1:12">
      <c r="A8" s="41" t="s">
        <v>29</v>
      </c>
      <c r="B8" s="42"/>
      <c r="C8" s="43" t="s">
        <v>1</v>
      </c>
      <c r="D8" s="43"/>
      <c r="E8" s="107"/>
      <c r="F8" s="44"/>
      <c r="G8" s="45"/>
      <c r="H8" s="47"/>
      <c r="I8" s="48"/>
    </row>
    <row r="9" spans="1:12">
      <c r="A9" s="49" t="s">
        <v>18</v>
      </c>
      <c r="B9" s="49"/>
      <c r="C9" s="50" t="s">
        <v>1</v>
      </c>
      <c r="D9" s="50"/>
      <c r="E9" s="108">
        <f>SUM(E7+E8)</f>
        <v>28805.41</v>
      </c>
      <c r="F9" s="51"/>
      <c r="G9" s="52"/>
      <c r="H9" s="53"/>
      <c r="I9" s="48"/>
    </row>
    <row r="10" spans="1:12">
      <c r="A10" s="43"/>
      <c r="B10" s="43"/>
      <c r="C10" s="43"/>
      <c r="D10" s="43"/>
      <c r="E10" s="85"/>
      <c r="F10" s="43"/>
      <c r="G10" s="43"/>
      <c r="H10" s="46"/>
      <c r="I10" s="46"/>
    </row>
    <row r="11" spans="1:12">
      <c r="A11" s="46" t="s">
        <v>19</v>
      </c>
      <c r="B11" s="46" t="s">
        <v>1</v>
      </c>
      <c r="C11" s="43" t="s">
        <v>1</v>
      </c>
      <c r="D11" s="43"/>
      <c r="E11" s="5">
        <v>2793.85</v>
      </c>
      <c r="F11" s="46"/>
      <c r="G11" s="46"/>
      <c r="H11" s="46"/>
      <c r="I11" s="46" t="s">
        <v>1</v>
      </c>
    </row>
    <row r="12" spans="1:12">
      <c r="A12" s="104" t="s">
        <v>1</v>
      </c>
      <c r="B12" s="46"/>
      <c r="C12" s="37"/>
      <c r="D12" s="43"/>
      <c r="E12" s="1" t="s">
        <v>1</v>
      </c>
      <c r="F12" s="20" t="s">
        <v>1</v>
      </c>
      <c r="G12" s="20" t="s">
        <v>1</v>
      </c>
      <c r="H12" s="46"/>
      <c r="I12" s="46"/>
    </row>
    <row r="13" spans="1:12">
      <c r="A13" s="104" t="s">
        <v>1</v>
      </c>
      <c r="B13" s="46"/>
      <c r="C13" s="54" t="s">
        <v>1</v>
      </c>
      <c r="D13" s="43"/>
      <c r="E13" s="5" t="s">
        <v>1</v>
      </c>
      <c r="F13" s="20" t="s">
        <v>1</v>
      </c>
      <c r="G13" s="46"/>
      <c r="H13" s="46"/>
      <c r="I13" s="46"/>
    </row>
    <row r="14" spans="1:12" ht="15.75" thickBot="1">
      <c r="A14" s="55" t="s">
        <v>20</v>
      </c>
      <c r="B14" s="56"/>
      <c r="C14" s="57"/>
      <c r="D14" s="54"/>
      <c r="E14" s="109">
        <f>SUM(E7-E11)</f>
        <v>26011.56</v>
      </c>
      <c r="F14" s="46"/>
      <c r="G14" s="46"/>
      <c r="H14" s="46"/>
      <c r="I14" s="46"/>
    </row>
    <row r="15" spans="1:12" ht="15.75" thickTop="1">
      <c r="A15" s="58"/>
      <c r="B15" s="59"/>
      <c r="C15" s="43"/>
      <c r="D15" s="54"/>
      <c r="E15" s="5" t="s">
        <v>1</v>
      </c>
      <c r="F15" s="20" t="s">
        <v>1</v>
      </c>
      <c r="G15" s="46"/>
      <c r="H15" s="46"/>
      <c r="I15" s="46"/>
    </row>
    <row r="16" spans="1:12">
      <c r="A16" s="58"/>
      <c r="B16" s="59"/>
      <c r="C16" s="43"/>
      <c r="D16" s="54"/>
      <c r="E16" s="1"/>
      <c r="F16" s="46"/>
      <c r="G16" s="46"/>
      <c r="H16" s="46"/>
      <c r="I16" s="46"/>
      <c r="L16" s="84" t="s">
        <v>1</v>
      </c>
    </row>
    <row r="17" spans="1:19">
      <c r="A17" s="60" t="s">
        <v>21</v>
      </c>
      <c r="B17" s="29" t="s">
        <v>1</v>
      </c>
      <c r="C17" s="43" t="s">
        <v>1</v>
      </c>
      <c r="D17" s="57"/>
      <c r="E17" s="5">
        <v>26011.56</v>
      </c>
      <c r="F17" s="46"/>
      <c r="G17" s="46"/>
      <c r="H17" s="46"/>
      <c r="I17" s="46"/>
    </row>
    <row r="18" spans="1:19">
      <c r="A18" s="58" t="s">
        <v>22</v>
      </c>
      <c r="B18" s="59"/>
      <c r="C18" s="87" t="s">
        <v>1</v>
      </c>
      <c r="D18" s="43"/>
      <c r="E18" s="1"/>
      <c r="F18" s="105" t="s">
        <v>1</v>
      </c>
      <c r="G18" s="46"/>
      <c r="H18" s="46"/>
      <c r="I18" s="46"/>
      <c r="N18" s="5" t="s">
        <v>1</v>
      </c>
    </row>
    <row r="19" spans="1:19">
      <c r="A19" s="58" t="s">
        <v>23</v>
      </c>
      <c r="B19" s="59"/>
      <c r="C19" s="87" t="s">
        <v>1</v>
      </c>
      <c r="D19" s="43"/>
      <c r="E19" s="1" t="s">
        <v>1</v>
      </c>
      <c r="F19" s="46"/>
      <c r="G19" s="46"/>
      <c r="H19" s="46"/>
      <c r="I19" s="46"/>
    </row>
    <row r="20" spans="1:19">
      <c r="A20" s="58"/>
      <c r="B20" s="59"/>
      <c r="C20" s="87" t="s">
        <v>1</v>
      </c>
      <c r="D20" s="43"/>
      <c r="E20" s="5" t="s">
        <v>1</v>
      </c>
      <c r="F20" s="46"/>
      <c r="G20" s="46" t="s">
        <v>1</v>
      </c>
      <c r="H20" s="46"/>
      <c r="I20" s="46"/>
      <c r="J20" s="32" t="s">
        <v>1</v>
      </c>
    </row>
    <row r="21" spans="1:19">
      <c r="A21" s="58" t="s">
        <v>24</v>
      </c>
      <c r="B21" s="59"/>
      <c r="C21" s="43" t="s">
        <v>1</v>
      </c>
      <c r="D21" s="54"/>
      <c r="E21" s="5">
        <v>26011.56</v>
      </c>
      <c r="F21" s="46"/>
      <c r="G21" s="46"/>
      <c r="H21" s="61"/>
      <c r="I21" s="61"/>
    </row>
    <row r="22" spans="1:19">
      <c r="A22" s="58"/>
      <c r="B22" s="29" t="s">
        <v>1</v>
      </c>
      <c r="C22" s="43"/>
      <c r="D22" s="54"/>
      <c r="E22" s="5" t="s">
        <v>1</v>
      </c>
      <c r="F22" s="56"/>
      <c r="G22" s="61"/>
      <c r="H22" s="46"/>
      <c r="I22" s="46" t="s">
        <v>1</v>
      </c>
      <c r="N22" s="84" t="s">
        <v>1</v>
      </c>
    </row>
    <row r="23" spans="1:19">
      <c r="A23" s="28" t="s">
        <v>25</v>
      </c>
      <c r="B23" s="29"/>
      <c r="C23" s="106"/>
      <c r="D23" s="106"/>
      <c r="E23" s="5">
        <v>0</v>
      </c>
      <c r="G23" s="46"/>
      <c r="H23" s="46"/>
      <c r="I23" s="46"/>
    </row>
    <row r="24" spans="1:19">
      <c r="A24" s="28" t="s">
        <v>50</v>
      </c>
      <c r="B24" s="29"/>
      <c r="C24" s="87" t="s">
        <v>1</v>
      </c>
      <c r="D24" s="106"/>
      <c r="E24" s="5">
        <v>0</v>
      </c>
      <c r="G24" s="46"/>
      <c r="H24" s="46"/>
      <c r="I24" s="46"/>
    </row>
    <row r="25" spans="1:19">
      <c r="A25" s="28" t="s">
        <v>26</v>
      </c>
      <c r="B25" s="29"/>
      <c r="C25" s="87"/>
      <c r="D25" s="106"/>
      <c r="E25" s="5">
        <v>0</v>
      </c>
      <c r="G25" s="46"/>
      <c r="H25" s="46"/>
      <c r="I25" s="46"/>
    </row>
    <row r="26" spans="1:19">
      <c r="A26" s="28" t="s">
        <v>27</v>
      </c>
      <c r="B26" s="29"/>
      <c r="C26" s="87" t="s">
        <v>1</v>
      </c>
      <c r="D26" s="106"/>
      <c r="E26" s="5">
        <v>0</v>
      </c>
      <c r="G26" s="46"/>
      <c r="H26" s="46"/>
      <c r="I26" s="46"/>
    </row>
    <row r="27" spans="1:19">
      <c r="A27" s="28" t="s">
        <v>24</v>
      </c>
      <c r="B27" s="29"/>
      <c r="C27" s="106"/>
      <c r="D27" s="87"/>
      <c r="E27" s="1"/>
      <c r="G27" s="46"/>
    </row>
    <row r="28" spans="1:19">
      <c r="A28" s="28"/>
      <c r="B28" s="29"/>
      <c r="C28" s="106"/>
      <c r="D28" s="87"/>
      <c r="E28" s="1"/>
    </row>
    <row r="29" spans="1:19">
      <c r="A29" s="28"/>
      <c r="B29" s="29"/>
      <c r="C29" s="106"/>
      <c r="D29" s="87"/>
      <c r="E29" s="1"/>
      <c r="S29" s="32">
        <f>SUM(H29:R29)</f>
        <v>0</v>
      </c>
    </row>
    <row r="30" spans="1:19" ht="15.75" thickBot="1">
      <c r="A30" s="28" t="s">
        <v>28</v>
      </c>
      <c r="B30" s="29"/>
      <c r="C30" s="106"/>
      <c r="D30" s="87"/>
      <c r="E30" s="110">
        <f>SUM( E21-E28)</f>
        <v>26011.56</v>
      </c>
    </row>
    <row r="31" spans="1:19" ht="15.75" thickTop="1">
      <c r="A31" s="28"/>
      <c r="B31" s="29"/>
      <c r="C31" s="106"/>
      <c r="D31" s="106"/>
      <c r="E31" s="27" t="s">
        <v>1</v>
      </c>
    </row>
    <row r="32" spans="1:19">
      <c r="A32" s="1" t="s">
        <v>46</v>
      </c>
      <c r="B32" s="1"/>
      <c r="C32" s="1"/>
      <c r="D32" s="1"/>
      <c r="E32"/>
      <c r="F32"/>
      <c r="G32"/>
    </row>
    <row r="33" spans="1:7">
      <c r="A33" s="1" t="s">
        <v>10</v>
      </c>
      <c r="B33" s="1"/>
      <c r="C33" s="1"/>
      <c r="D33" s="1"/>
      <c r="E33"/>
      <c r="F33"/>
      <c r="G33"/>
    </row>
    <row r="34" spans="1:7">
      <c r="A34" s="1" t="s">
        <v>1</v>
      </c>
      <c r="B34"/>
      <c r="C34"/>
      <c r="D34" s="1"/>
      <c r="E34"/>
      <c r="F34"/>
      <c r="G34"/>
    </row>
    <row r="35" spans="1:7">
      <c r="A35" t="s">
        <v>1</v>
      </c>
      <c r="B35"/>
      <c r="C35"/>
      <c r="D35"/>
      <c r="E35"/>
      <c r="F35"/>
      <c r="G35" t="s">
        <v>1</v>
      </c>
    </row>
    <row r="36" spans="1:7">
      <c r="A36"/>
      <c r="B36"/>
      <c r="C36"/>
      <c r="D36"/>
      <c r="E36"/>
      <c r="F36"/>
      <c r="G36"/>
    </row>
    <row r="37" spans="1:7">
      <c r="A37" t="s">
        <v>43</v>
      </c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workbookViewId="0">
      <selection activeCell="C33" sqref="C33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9" ht="18.75">
      <c r="A2" s="155" t="s">
        <v>30</v>
      </c>
      <c r="B2" s="155"/>
      <c r="C2" s="155"/>
      <c r="D2" s="155"/>
      <c r="E2" s="155"/>
      <c r="F2" s="155"/>
      <c r="G2" s="155"/>
      <c r="H2" s="155"/>
      <c r="I2" s="155"/>
    </row>
    <row r="3" spans="1:19" s="62" customFormat="1" ht="18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9" ht="18">
      <c r="A4" s="136"/>
      <c r="B4" s="136"/>
      <c r="C4" s="136"/>
      <c r="D4" s="136"/>
      <c r="E4" s="136"/>
      <c r="F4" s="136"/>
      <c r="G4" s="136"/>
      <c r="H4" s="136"/>
      <c r="I4" s="136"/>
    </row>
    <row r="5" spans="1:19">
      <c r="A5" s="9"/>
      <c r="B5" s="9"/>
      <c r="C5" s="9"/>
      <c r="D5" s="9"/>
      <c r="E5" s="9"/>
      <c r="F5" s="9"/>
      <c r="G5" s="9"/>
      <c r="H5" s="9"/>
      <c r="I5" s="9"/>
    </row>
    <row r="6" spans="1:19">
      <c r="A6" s="10" t="s">
        <v>31</v>
      </c>
      <c r="B6" s="11"/>
      <c r="C6" s="12"/>
      <c r="D6" s="12" t="s">
        <v>1</v>
      </c>
      <c r="E6" s="12"/>
      <c r="F6" s="69">
        <v>34407.42</v>
      </c>
      <c r="G6" s="2" t="s">
        <v>1</v>
      </c>
      <c r="H6" s="14"/>
      <c r="I6" s="11"/>
      <c r="N6" t="s">
        <v>1</v>
      </c>
    </row>
    <row r="7" spans="1:19">
      <c r="A7" s="10"/>
      <c r="B7" s="11"/>
      <c r="C7" s="12"/>
      <c r="D7" s="12"/>
      <c r="E7" s="12"/>
      <c r="F7" s="13"/>
      <c r="G7" s="13"/>
      <c r="H7" s="14"/>
      <c r="I7" s="11"/>
    </row>
    <row r="8" spans="1:19">
      <c r="A8" s="15" t="s">
        <v>32</v>
      </c>
      <c r="B8" s="16"/>
      <c r="C8" s="15"/>
      <c r="D8" s="17" t="s">
        <v>1</v>
      </c>
      <c r="E8" s="18"/>
      <c r="F8" s="19"/>
      <c r="G8" s="20"/>
      <c r="H8" s="21"/>
      <c r="I8" s="22"/>
      <c r="O8" s="6"/>
      <c r="P8" s="23"/>
      <c r="Q8" s="24"/>
      <c r="R8" s="5"/>
    </row>
    <row r="9" spans="1:19">
      <c r="A9" s="132">
        <v>43497</v>
      </c>
      <c r="B9" s="16"/>
      <c r="C9" s="15"/>
      <c r="D9" s="5">
        <v>311.66000000000003</v>
      </c>
      <c r="E9" s="18"/>
      <c r="F9" s="19"/>
      <c r="G9" s="19"/>
      <c r="H9" s="20"/>
      <c r="I9" s="21"/>
      <c r="O9" s="6"/>
      <c r="P9" s="23"/>
      <c r="Q9" s="24"/>
      <c r="R9" s="5"/>
    </row>
    <row r="10" spans="1:19">
      <c r="A10" s="132">
        <v>43500</v>
      </c>
      <c r="B10" s="16"/>
      <c r="C10" s="15"/>
      <c r="D10" s="5">
        <v>305</v>
      </c>
      <c r="E10" s="18"/>
      <c r="F10" s="19"/>
      <c r="G10" s="19"/>
      <c r="H10" s="20"/>
      <c r="I10" s="21"/>
      <c r="J10" s="22"/>
      <c r="P10" s="6"/>
      <c r="Q10" s="23"/>
      <c r="R10" s="24"/>
      <c r="S10" s="5"/>
    </row>
    <row r="11" spans="1:19">
      <c r="A11" s="132">
        <v>43500</v>
      </c>
      <c r="B11" s="16"/>
      <c r="C11" s="15"/>
      <c r="D11" s="5">
        <v>220</v>
      </c>
      <c r="E11" s="18"/>
      <c r="F11" s="19"/>
      <c r="G11" s="19"/>
      <c r="H11" s="20"/>
      <c r="I11" s="21"/>
      <c r="J11" s="22"/>
      <c r="P11" s="6"/>
      <c r="Q11" s="23"/>
      <c r="R11" s="24"/>
      <c r="S11" s="5"/>
    </row>
    <row r="12" spans="1:19">
      <c r="A12" s="132">
        <v>43509</v>
      </c>
      <c r="B12" s="16"/>
      <c r="C12" s="15"/>
      <c r="D12" s="5">
        <v>1933.82</v>
      </c>
      <c r="E12" s="18"/>
      <c r="F12" s="19"/>
      <c r="G12" s="19"/>
      <c r="H12" s="20"/>
      <c r="I12" s="21"/>
      <c r="J12" s="22"/>
      <c r="P12" s="6"/>
      <c r="Q12" s="23"/>
      <c r="R12" s="24"/>
      <c r="S12" s="5"/>
    </row>
    <row r="13" spans="1:19">
      <c r="A13" s="132">
        <v>43509</v>
      </c>
      <c r="B13" s="16"/>
      <c r="C13" s="15"/>
      <c r="D13" s="5">
        <v>2015</v>
      </c>
      <c r="E13" s="18"/>
      <c r="F13" s="19"/>
      <c r="G13" s="19"/>
      <c r="H13" s="20"/>
      <c r="I13" s="21"/>
      <c r="J13" s="22"/>
      <c r="P13" s="6"/>
      <c r="Q13" s="23"/>
      <c r="R13" s="24"/>
      <c r="S13" s="5"/>
    </row>
    <row r="14" spans="1:19">
      <c r="A14" s="132">
        <v>43515</v>
      </c>
      <c r="B14" s="16"/>
      <c r="C14" s="15"/>
      <c r="D14" s="5">
        <v>100</v>
      </c>
      <c r="E14" s="18"/>
      <c r="F14" s="19"/>
      <c r="G14" s="19"/>
      <c r="H14" s="20"/>
      <c r="I14" s="21"/>
      <c r="J14" s="22"/>
      <c r="P14" s="6"/>
      <c r="Q14" s="23"/>
      <c r="R14" s="24"/>
      <c r="S14" s="5"/>
    </row>
    <row r="15" spans="1:19">
      <c r="A15" s="132">
        <v>43521</v>
      </c>
      <c r="B15" s="16"/>
      <c r="C15" s="15"/>
      <c r="D15" s="5">
        <v>336.66</v>
      </c>
      <c r="E15" s="18"/>
      <c r="F15" s="19"/>
      <c r="G15" s="19"/>
      <c r="H15" s="20"/>
      <c r="I15" s="21"/>
      <c r="J15" s="22"/>
      <c r="P15" s="6"/>
      <c r="Q15" s="23"/>
      <c r="R15" s="24"/>
      <c r="S15" s="5"/>
    </row>
    <row r="16" spans="1:19">
      <c r="A16" s="129"/>
      <c r="B16" s="16"/>
      <c r="C16" s="15"/>
      <c r="D16" s="5"/>
      <c r="E16" s="18"/>
      <c r="F16" s="19"/>
      <c r="G16" s="19"/>
      <c r="H16" s="20"/>
      <c r="I16" s="21"/>
      <c r="J16" s="22"/>
      <c r="P16" s="6"/>
      <c r="Q16" s="23"/>
      <c r="R16" s="24"/>
      <c r="S16" s="5"/>
    </row>
    <row r="17" spans="1:19">
      <c r="A17" s="6" t="s">
        <v>39</v>
      </c>
      <c r="B17" s="7"/>
      <c r="C17" s="7"/>
      <c r="D17" s="8"/>
      <c r="E17" s="1"/>
      <c r="F17" s="30">
        <f>SUM(D9:D16)</f>
        <v>5222.1399999999994</v>
      </c>
      <c r="G17" s="19"/>
      <c r="H17" s="20"/>
      <c r="I17" s="21"/>
      <c r="J17" s="22"/>
      <c r="P17" s="6"/>
      <c r="Q17" s="23"/>
      <c r="R17" s="24"/>
      <c r="S17" s="5"/>
    </row>
    <row r="18" spans="1:19">
      <c r="A18" s="6"/>
      <c r="B18" s="7"/>
      <c r="C18" s="7"/>
      <c r="D18" s="1"/>
      <c r="E18" s="1"/>
      <c r="F18" s="5"/>
      <c r="G18" s="19"/>
      <c r="H18" s="20"/>
      <c r="I18" s="21"/>
      <c r="J18" s="22"/>
      <c r="P18" s="6"/>
      <c r="Q18" s="23"/>
      <c r="R18" s="24"/>
      <c r="S18" s="5"/>
    </row>
    <row r="19" spans="1:19">
      <c r="A19" s="6" t="s">
        <v>33</v>
      </c>
      <c r="B19" s="7"/>
      <c r="C19" s="7"/>
      <c r="D19" s="1"/>
      <c r="E19" s="1"/>
      <c r="F19" s="137">
        <f>SUM(F6+F17)</f>
        <v>39629.56</v>
      </c>
      <c r="G19" s="19"/>
      <c r="H19" s="20"/>
      <c r="I19" s="21"/>
      <c r="J19" s="22"/>
      <c r="P19" s="6"/>
      <c r="Q19" s="23"/>
      <c r="R19" s="24"/>
      <c r="S19" s="5"/>
    </row>
    <row r="20" spans="1:19">
      <c r="A20" s="6"/>
      <c r="B20" s="7"/>
      <c r="C20" s="7"/>
      <c r="D20" s="1"/>
      <c r="E20" s="1"/>
      <c r="F20" s="5"/>
      <c r="G20" s="19"/>
      <c r="H20" s="20"/>
      <c r="I20" s="21"/>
      <c r="J20" s="22"/>
      <c r="P20" s="6"/>
      <c r="Q20" s="23"/>
      <c r="R20" s="24"/>
      <c r="S20" s="5"/>
    </row>
    <row r="21" spans="1:19">
      <c r="A21" s="6" t="s">
        <v>34</v>
      </c>
      <c r="B21" s="7"/>
      <c r="C21" s="7"/>
      <c r="D21" s="5" t="s">
        <v>1</v>
      </c>
      <c r="E21" s="1"/>
      <c r="F21" s="5"/>
      <c r="G21" s="19"/>
      <c r="H21" s="20"/>
      <c r="I21" s="21"/>
      <c r="J21" s="22"/>
      <c r="P21" s="6"/>
      <c r="Q21" s="23"/>
      <c r="R21" s="24"/>
      <c r="S21" s="5"/>
    </row>
    <row r="22" spans="1:19">
      <c r="A22" s="4" t="s">
        <v>44</v>
      </c>
      <c r="B22" s="7"/>
      <c r="C22" s="7"/>
      <c r="D22" s="5">
        <v>0</v>
      </c>
      <c r="E22" s="1"/>
      <c r="F22" s="5" t="s">
        <v>1</v>
      </c>
      <c r="G22" s="19"/>
      <c r="H22" s="20"/>
      <c r="I22" s="21"/>
      <c r="J22" s="22"/>
      <c r="P22" s="6"/>
      <c r="Q22" s="23"/>
      <c r="R22" s="24"/>
      <c r="S22" s="5"/>
    </row>
    <row r="23" spans="1:19">
      <c r="A23" s="6" t="s">
        <v>40</v>
      </c>
      <c r="B23" s="7"/>
      <c r="C23" s="7"/>
      <c r="D23" s="5">
        <v>0</v>
      </c>
      <c r="E23" s="1"/>
      <c r="F23" s="5"/>
      <c r="G23" s="19"/>
      <c r="H23" s="20"/>
      <c r="I23" s="21"/>
      <c r="J23" s="22"/>
      <c r="P23" s="6"/>
      <c r="Q23" s="23"/>
      <c r="R23" s="24"/>
      <c r="S23" s="5"/>
    </row>
    <row r="24" spans="1:19">
      <c r="A24" s="6" t="s">
        <v>41</v>
      </c>
      <c r="B24" s="7"/>
      <c r="C24" s="7"/>
      <c r="D24" s="5" t="s">
        <v>1</v>
      </c>
      <c r="E24" s="1"/>
      <c r="F24" s="5"/>
      <c r="G24" s="19"/>
      <c r="H24" s="20"/>
      <c r="I24" s="21"/>
      <c r="J24" s="22"/>
      <c r="P24" s="6"/>
      <c r="Q24" s="23"/>
      <c r="R24" s="24"/>
      <c r="S24" s="5"/>
    </row>
    <row r="25" spans="1:19">
      <c r="A25" s="6" t="s">
        <v>36</v>
      </c>
      <c r="B25" s="7"/>
      <c r="C25" s="7"/>
      <c r="D25" s="1"/>
      <c r="E25" s="1"/>
      <c r="G25" s="19"/>
      <c r="H25" s="20"/>
      <c r="I25" s="21"/>
      <c r="J25" s="22"/>
      <c r="P25" s="6"/>
      <c r="Q25" s="23"/>
      <c r="R25" s="24"/>
      <c r="S25" s="5"/>
    </row>
    <row r="26" spans="1:19">
      <c r="A26" s="6" t="s">
        <v>116</v>
      </c>
      <c r="B26" s="7"/>
      <c r="C26" s="7" t="s">
        <v>1</v>
      </c>
      <c r="D26" s="5" t="s">
        <v>1</v>
      </c>
      <c r="E26" s="1"/>
      <c r="F26" s="5"/>
      <c r="G26" s="102" t="s">
        <v>1</v>
      </c>
      <c r="H26" s="25"/>
      <c r="I26" s="26"/>
      <c r="J26" s="22"/>
      <c r="P26" s="6"/>
      <c r="Q26" s="23"/>
      <c r="R26" s="24"/>
      <c r="S26" s="5"/>
    </row>
    <row r="27" spans="1:19">
      <c r="A27" s="6" t="s">
        <v>1</v>
      </c>
      <c r="B27" s="7"/>
      <c r="C27" s="7"/>
      <c r="D27" s="5" t="s">
        <v>1</v>
      </c>
      <c r="E27" s="1"/>
      <c r="F27" s="5" t="s">
        <v>1</v>
      </c>
      <c r="G27" s="5"/>
      <c r="H27" s="25"/>
      <c r="I27" s="26"/>
      <c r="J27" s="22"/>
      <c r="L27" t="s">
        <v>1</v>
      </c>
      <c r="P27" s="6"/>
      <c r="Q27" s="23"/>
      <c r="R27" s="24"/>
      <c r="S27" s="5"/>
    </row>
    <row r="28" spans="1:19">
      <c r="A28" s="6" t="s">
        <v>38</v>
      </c>
      <c r="B28" s="7"/>
      <c r="C28" s="7"/>
      <c r="D28" s="8" t="s">
        <v>1</v>
      </c>
      <c r="E28" s="1"/>
      <c r="F28" s="30">
        <v>13618</v>
      </c>
      <c r="G28" s="25"/>
      <c r="H28" s="26"/>
      <c r="I28" s="22"/>
      <c r="J28" s="22"/>
      <c r="P28" s="6"/>
      <c r="Q28" s="23"/>
      <c r="R28" s="24"/>
      <c r="S28" s="5"/>
    </row>
    <row r="29" spans="1:19">
      <c r="A29" s="6"/>
      <c r="B29" s="7"/>
      <c r="C29" s="7"/>
      <c r="D29" s="31" t="s">
        <v>1</v>
      </c>
      <c r="E29" s="1"/>
      <c r="F29" s="5" t="s">
        <v>1</v>
      </c>
      <c r="G29" s="25"/>
      <c r="H29" s="26"/>
      <c r="I29" s="22"/>
      <c r="O29" s="6"/>
      <c r="P29" s="23"/>
      <c r="Q29" s="24"/>
      <c r="R29" s="5"/>
    </row>
    <row r="30" spans="1:19">
      <c r="A30" s="6" t="s">
        <v>47</v>
      </c>
      <c r="B30" s="7"/>
      <c r="C30" s="7"/>
      <c r="D30" s="31"/>
      <c r="E30" s="1"/>
      <c r="F30" s="5">
        <v>1820.94</v>
      </c>
      <c r="G30" s="25"/>
      <c r="H30" s="26"/>
      <c r="I30" s="22"/>
      <c r="O30" s="6"/>
      <c r="P30" s="7"/>
      <c r="Q30" s="7"/>
      <c r="R30" s="5"/>
    </row>
    <row r="31" spans="1:19">
      <c r="A31" s="6"/>
      <c r="B31" s="7"/>
      <c r="C31" s="7"/>
      <c r="D31" s="31"/>
      <c r="E31" s="1"/>
      <c r="F31" s="5"/>
      <c r="O31" s="6"/>
      <c r="P31" s="7"/>
      <c r="Q31" s="7"/>
      <c r="R31" s="5"/>
    </row>
    <row r="32" spans="1:19">
      <c r="A32" s="6" t="s">
        <v>35</v>
      </c>
      <c r="B32" s="7"/>
      <c r="C32" s="7"/>
      <c r="D32" s="1"/>
      <c r="E32" s="1"/>
      <c r="F32" s="138">
        <f>SUM(F19-F28)</f>
        <v>26011.559999999998</v>
      </c>
      <c r="O32" s="6"/>
      <c r="P32" s="7"/>
      <c r="Q32" s="7"/>
      <c r="R32" s="5"/>
    </row>
    <row r="33" spans="1:18">
      <c r="A33" s="6"/>
      <c r="B33" s="7"/>
      <c r="C33" s="7"/>
      <c r="D33" s="1"/>
      <c r="E33" s="1"/>
      <c r="F33" s="140"/>
      <c r="O33" s="6"/>
      <c r="P33" s="7"/>
      <c r="Q33" s="7"/>
      <c r="R33" s="5"/>
    </row>
    <row r="34" spans="1:18">
      <c r="A34" s="6"/>
      <c r="B34" s="7"/>
      <c r="C34" s="7"/>
      <c r="D34" s="1"/>
      <c r="E34" s="1"/>
      <c r="F34" s="140"/>
      <c r="O34" s="6"/>
      <c r="P34" s="7"/>
      <c r="Q34" s="7"/>
      <c r="R34" s="5"/>
    </row>
    <row r="35" spans="1:18">
      <c r="B35" s="29"/>
      <c r="C35" s="27"/>
      <c r="D35" s="1"/>
      <c r="E35" s="27"/>
      <c r="F35" s="20"/>
      <c r="J35" t="s">
        <v>1</v>
      </c>
      <c r="O35" s="6"/>
      <c r="P35" s="7"/>
      <c r="Q35" s="7"/>
      <c r="R35" s="5"/>
    </row>
    <row r="36" spans="1:18">
      <c r="A36" s="1" t="s">
        <v>46</v>
      </c>
      <c r="B36" s="1"/>
      <c r="C36" s="3"/>
      <c r="D36" s="20"/>
    </row>
    <row r="37" spans="1:18">
      <c r="A37" s="1" t="s">
        <v>10</v>
      </c>
      <c r="B37" s="1"/>
      <c r="C37" s="1"/>
      <c r="D37" s="3"/>
    </row>
    <row r="38" spans="1:18">
      <c r="A38" s="1"/>
      <c r="B38" s="1"/>
      <c r="C38" s="1"/>
      <c r="D38" s="3"/>
    </row>
    <row r="39" spans="1:18">
      <c r="A39" s="1" t="s">
        <v>1</v>
      </c>
      <c r="C39" s="1"/>
      <c r="D39" s="1"/>
    </row>
    <row r="40" spans="1:18">
      <c r="A40" t="s">
        <v>43</v>
      </c>
    </row>
    <row r="41" spans="1:18">
      <c r="D41" s="1"/>
    </row>
    <row r="47" spans="1:18">
      <c r="G47" t="s">
        <v>1</v>
      </c>
      <c r="H47" t="s">
        <v>1</v>
      </c>
    </row>
    <row r="51" spans="7:9">
      <c r="G51" s="20"/>
      <c r="H51" s="20"/>
      <c r="I51" s="20"/>
    </row>
    <row r="52" spans="7:9">
      <c r="G52" s="20"/>
      <c r="H52" s="20"/>
      <c r="I52" s="20"/>
    </row>
  </sheetData>
  <mergeCells count="3">
    <mergeCell ref="A2:I2"/>
    <mergeCell ref="A3:J3"/>
    <mergeCell ref="A1:J1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</vt:lpstr>
      <vt:lpstr>Feb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2019-03-01T18:00:10Z</cp:lastPrinted>
  <dcterms:created xsi:type="dcterms:W3CDTF">2017-01-30T19:06:38Z</dcterms:created>
  <dcterms:modified xsi:type="dcterms:W3CDTF">2019-03-01T18:00:34Z</dcterms:modified>
</cp:coreProperties>
</file>