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og\OneDrive\Desktop\2020 Revised Budget\"/>
    </mc:Choice>
  </mc:AlternateContent>
  <xr:revisionPtr revIDLastSave="5" documentId="14_{E73FF75C-E9EF-4721-BEE7-9D220D3DDFEF}" xr6:coauthVersionLast="45" xr6:coauthVersionMax="45" xr10:uidLastSave="{5F63622B-47AF-465C-B785-C9F0BDB231A3}"/>
  <bookViews>
    <workbookView xWindow="-120" yWindow="-120" windowWidth="24240" windowHeight="13140" xr2:uid="{00000000-000D-0000-FFFF-FFFF00000000}"/>
  </bookViews>
  <sheets>
    <sheet name="Operations" sheetId="1" r:id="rId1"/>
    <sheet name="Guidelines" sheetId="2" r:id="rId2"/>
  </sheets>
  <definedNames>
    <definedName name="_xlnm.Print_Area" localSheetId="0">Operations!$A$1:$G$125</definedName>
    <definedName name="_xlnm.Print_Titles" localSheetId="0">Operations!$1:$2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7" i="2" l="1"/>
  <c r="C9" i="2"/>
  <c r="G53" i="1"/>
  <c r="G88" i="1"/>
  <c r="G97" i="1" s="1"/>
  <c r="G99" i="1" s="1"/>
  <c r="G84" i="1"/>
  <c r="G63" i="1"/>
  <c r="G30" i="1"/>
  <c r="G35" i="1" l="1"/>
  <c r="G5" i="1" l="1"/>
  <c r="E29" i="1" l="1"/>
  <c r="E28" i="1"/>
  <c r="G28" i="1" s="1"/>
  <c r="G32" i="1" s="1"/>
  <c r="E11" i="1"/>
  <c r="E10" i="1"/>
  <c r="G10" i="1" s="1"/>
  <c r="G16" i="1" l="1"/>
  <c r="G11" i="1"/>
  <c r="G9" i="1"/>
  <c r="G8" i="1"/>
  <c r="G7" i="1"/>
  <c r="G6" i="1"/>
  <c r="G12" i="1" l="1"/>
  <c r="G18" i="1" s="1"/>
</calcChain>
</file>

<file path=xl/sharedStrings.xml><?xml version="1.0" encoding="utf-8"?>
<sst xmlns="http://schemas.openxmlformats.org/spreadsheetml/2006/main" count="146" uniqueCount="118">
  <si>
    <t>Number of Members</t>
  </si>
  <si>
    <t>Rate</t>
  </si>
  <si>
    <t>REVENUES</t>
  </si>
  <si>
    <t>Dues</t>
  </si>
  <si>
    <t>Member Dues - Life</t>
  </si>
  <si>
    <t>Reactivations</t>
  </si>
  <si>
    <t>Transfers</t>
  </si>
  <si>
    <t>COIP</t>
  </si>
  <si>
    <t>Late fees - current</t>
  </si>
  <si>
    <t>Late fees - transfers</t>
  </si>
  <si>
    <t xml:space="preserve">     Total</t>
  </si>
  <si>
    <t>Other</t>
  </si>
  <si>
    <t xml:space="preserve">     Total Income</t>
  </si>
  <si>
    <t>EXPENDITURES</t>
  </si>
  <si>
    <t>Corporate Office</t>
  </si>
  <si>
    <t>Chapter tax</t>
  </si>
  <si>
    <t>Constitution &amp; Bylaws</t>
  </si>
  <si>
    <t xml:space="preserve">     Corporate Total</t>
  </si>
  <si>
    <t>Conferences</t>
  </si>
  <si>
    <t>Cluster (Basileus)</t>
  </si>
  <si>
    <t>Regional (Basileus)</t>
  </si>
  <si>
    <t xml:space="preserve">     Conference Total</t>
  </si>
  <si>
    <t>Chapter Retreat</t>
  </si>
  <si>
    <t>Operating Expenditure</t>
  </si>
  <si>
    <t>Basileus</t>
  </si>
  <si>
    <t>Grammateus</t>
  </si>
  <si>
    <t>Tamiouchos</t>
  </si>
  <si>
    <t>Pecunious Grammateus</t>
  </si>
  <si>
    <t>Standards</t>
  </si>
  <si>
    <t>Nominating</t>
  </si>
  <si>
    <t>Protocol</t>
  </si>
  <si>
    <t>Miscellaneous</t>
  </si>
  <si>
    <t>PO Box</t>
  </si>
  <si>
    <t>Pan Hellenic Dues</t>
  </si>
  <si>
    <t>Contingency</t>
  </si>
  <si>
    <t xml:space="preserve">    Total</t>
  </si>
  <si>
    <t>$</t>
  </si>
  <si>
    <t xml:space="preserve"> </t>
  </si>
  <si>
    <t>Financial Audit</t>
  </si>
  <si>
    <t>Ivy Leaf Reporter</t>
  </si>
  <si>
    <t>Budget Amount</t>
  </si>
  <si>
    <t xml:space="preserve">Regional (Delegates)  </t>
  </si>
  <si>
    <t>Regional Ads</t>
  </si>
  <si>
    <t>Chapter By-Laws Printing</t>
  </si>
  <si>
    <t>Social Committee (Cookout)</t>
  </si>
  <si>
    <t>Meeting Repast</t>
  </si>
  <si>
    <t>Technology/Social Media</t>
  </si>
  <si>
    <t>Chapter Directory</t>
  </si>
  <si>
    <t>Sisterly Relations</t>
  </si>
  <si>
    <t>Silver Star Medallions</t>
  </si>
  <si>
    <t xml:space="preserve"> Federal &amp; State Taxes</t>
  </si>
  <si>
    <t xml:space="preserve">REGULAR MEMBERS </t>
  </si>
  <si>
    <t xml:space="preserve">        Per Capita (Corporate) </t>
  </si>
  <si>
    <t xml:space="preserve">        Chapter Dues (Local)</t>
  </si>
  <si>
    <t xml:space="preserve">        ICF (Local)</t>
  </si>
  <si>
    <t xml:space="preserve">LIFE MEMBERS </t>
  </si>
  <si>
    <t xml:space="preserve">        Per Capita</t>
  </si>
  <si>
    <t xml:space="preserve">        EAF (Corporate)</t>
  </si>
  <si>
    <t>LEGEND</t>
  </si>
  <si>
    <t>1.  Dues support the operating expenses of the chapter.</t>
  </si>
  <si>
    <t>2.  Dues may be paid in installments or in one lump payment by December 31st.</t>
  </si>
  <si>
    <t>Finance Committee</t>
  </si>
  <si>
    <t xml:space="preserve"> Annette Smith-Lee, Nieta Scott-Dunmore Ex-officio</t>
  </si>
  <si>
    <t>Per Capita Tax + EAF (Returning)</t>
  </si>
  <si>
    <t>Per Capita Tax + EAF  (Transfers)</t>
  </si>
  <si>
    <t>EAF Life  Member Contributions</t>
  </si>
  <si>
    <t>Joint Founders Day Registration (Basileus)</t>
  </si>
  <si>
    <t>Public Relations (Local Media)</t>
  </si>
  <si>
    <t>Committee Expenditures</t>
  </si>
  <si>
    <t xml:space="preserve">  Technology-Website</t>
  </si>
  <si>
    <t xml:space="preserve">  Technology - Telephone Service</t>
  </si>
  <si>
    <t>Insurance Liability (Nationwide)</t>
  </si>
  <si>
    <t>Alpha Epsilon Gifts</t>
  </si>
  <si>
    <t>Tenents</t>
  </si>
  <si>
    <t>Connections</t>
  </si>
  <si>
    <t xml:space="preserve">Ivy Community Foundation </t>
  </si>
  <si>
    <t xml:space="preserve">Insurance Surety Bond -CNA </t>
  </si>
  <si>
    <r>
      <t>Regional Awards (</t>
    </r>
    <r>
      <rPr>
        <sz val="11"/>
        <color rgb="FF000000"/>
        <rFont val="Calibri"/>
        <family val="2"/>
      </rPr>
      <t>Inc. Janice Mack, Award fees</t>
    </r>
    <r>
      <rPr>
        <sz val="12"/>
        <color indexed="8"/>
        <rFont val="Calibri"/>
        <family val="2"/>
      </rPr>
      <t xml:space="preserve"> )</t>
    </r>
  </si>
  <si>
    <t xml:space="preserve">         EAF (Corporate) </t>
  </si>
  <si>
    <t>Welfare(Flowers, IBW)</t>
  </si>
  <si>
    <t>Membership (Reactivation, Reclamation, Retention)</t>
  </si>
  <si>
    <t>Courtesies (cards, gifts, VSG visits)</t>
  </si>
  <si>
    <t>Write check to Delta Omega</t>
  </si>
  <si>
    <t>Write check to ICF</t>
  </si>
  <si>
    <t xml:space="preserve">    Total Expenditures</t>
  </si>
  <si>
    <t>Meeting Facillity (St Stephens)</t>
  </si>
  <si>
    <t>4.  A 10% penalty will be applied after the December 31st deadline.</t>
  </si>
  <si>
    <t>Account #</t>
  </si>
  <si>
    <t>Carryover from 2019</t>
  </si>
  <si>
    <t>Storage Rental Unit</t>
  </si>
  <si>
    <t>Other Meeting Spaces</t>
  </si>
  <si>
    <t>Members' Dues - Regular</t>
  </si>
  <si>
    <t>Regional (Graduate Advisors)*</t>
  </si>
  <si>
    <t>Cluster (Graduate Advisors)*</t>
  </si>
  <si>
    <t>Foundations</t>
  </si>
  <si>
    <t xml:space="preserve">*Graduate Advisors Expenses are Contingent Upon Funds not being available in the </t>
  </si>
  <si>
    <t xml:space="preserve">AE Chapter Budget.  Financial Report/Bank Statement from AE Must Be Provided to   </t>
  </si>
  <si>
    <t xml:space="preserve">Irene Logan, Chairman, Jerkesha Petty, Co-Chairman, Vivian Bland, Thelma Brown, Gina Daniels, LaTanja Davenport,, </t>
  </si>
  <si>
    <t>Stephanie Dixon,Elenora Edlow, Kimberly Evans, Sandra Evans, Shelly Gatling, Andrea Green-Kinard, Mia Hines,</t>
  </si>
  <si>
    <t xml:space="preserve">Kendra Perkinson-Wray, Zelda Tucker-Dugger, Maxcine Walker, Arlene Williams,  Yvonne Williams, Charell Wingfield, </t>
  </si>
  <si>
    <t xml:space="preserve"> Robin Jenkins, Kimberly Hollemon, Cynthia Jackson-Wyche, Vivian Stackhouse, Ann Taylor,  Carol Judkins, Amy Roach',  </t>
  </si>
  <si>
    <t>DUES  BREAKDOWN  2020</t>
  </si>
  <si>
    <t>Roundup (Basileus)</t>
  </si>
  <si>
    <t>Roundup (Graduate Advisors)*</t>
  </si>
  <si>
    <t>Boule (Basileus) Philadelphia, PA</t>
  </si>
  <si>
    <t>Boule Graduate Advisor*</t>
  </si>
  <si>
    <t>Boule 1st Anti-Basileus</t>
  </si>
  <si>
    <t>Boule 2st Anti-Basileus</t>
  </si>
  <si>
    <t>Hodegeos</t>
  </si>
  <si>
    <t>Membership  Intake</t>
  </si>
  <si>
    <t>Scholarship</t>
  </si>
  <si>
    <t>5.  Dues  are not tax deductible.  Contributions to EAF and ICF are tax deductible.</t>
  </si>
  <si>
    <t>6..  All financial business shall be transacted before the meeting, during the repast, or after the meeting.</t>
  </si>
  <si>
    <t xml:space="preserve">Total Program Funds  </t>
  </si>
  <si>
    <t>Total Operations  Funds</t>
  </si>
  <si>
    <t>Delta Omega Prior to Funds Being Dispersed.  Fees are to be shared by the advisors.</t>
  </si>
  <si>
    <t>*</t>
  </si>
  <si>
    <t>3.  Dues and all other assessments must be paid before the per capita is paid to the Corporate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</si>
</sst>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u/>
      <sz val="12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 val="singleAccounting"/>
      <sz val="12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u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164" fontId="9" fillId="0" borderId="0" xfId="2" applyNumberFormat="1" applyFont="1" applyBorder="1"/>
    <xf numFmtId="165" fontId="9" fillId="0" borderId="0" xfId="1" applyNumberFormat="1" applyFont="1" applyFill="1" applyBorder="1"/>
    <xf numFmtId="165" fontId="3" fillId="0" borderId="0" xfId="1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4" fontId="3" fillId="0" borderId="0" xfId="2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0" fontId="3" fillId="0" borderId="0" xfId="0" applyFont="1" applyAlignment="1">
      <alignment horizontal="left" indent="1"/>
    </xf>
    <xf numFmtId="37" fontId="3" fillId="0" borderId="0" xfId="2" applyNumberFormat="1" applyFont="1" applyAlignment="1">
      <alignment horizontal="center"/>
    </xf>
    <xf numFmtId="0" fontId="9" fillId="0" borderId="0" xfId="0" applyFont="1" applyBorder="1" applyAlignment="1">
      <alignment horizontal="left" indent="1"/>
    </xf>
    <xf numFmtId="0" fontId="12" fillId="0" borderId="0" xfId="0" applyFont="1" applyBorder="1"/>
    <xf numFmtId="0" fontId="20" fillId="0" borderId="0" xfId="0" applyFont="1" applyBorder="1"/>
    <xf numFmtId="165" fontId="2" fillId="0" borderId="0" xfId="1" applyNumberFormat="1" applyFont="1" applyBorder="1"/>
    <xf numFmtId="164" fontId="19" fillId="0" borderId="0" xfId="2" applyNumberFormat="1" applyFont="1" applyBorder="1"/>
    <xf numFmtId="0" fontId="14" fillId="0" borderId="0" xfId="0" applyFont="1" applyBorder="1"/>
    <xf numFmtId="0" fontId="18" fillId="0" borderId="0" xfId="0" applyFont="1" applyBorder="1"/>
    <xf numFmtId="164" fontId="19" fillId="0" borderId="0" xfId="2" applyNumberFormat="1" applyFont="1"/>
    <xf numFmtId="165" fontId="18" fillId="0" borderId="0" xfId="1" applyNumberFormat="1" applyFont="1"/>
    <xf numFmtId="0" fontId="3" fillId="0" borderId="0" xfId="0" applyFont="1" applyBorder="1"/>
    <xf numFmtId="0" fontId="13" fillId="0" borderId="0" xfId="0" applyFont="1" applyBorder="1"/>
    <xf numFmtId="165" fontId="12" fillId="0" borderId="0" xfId="1" applyNumberFormat="1" applyFont="1" applyBorder="1"/>
    <xf numFmtId="164" fontId="13" fillId="0" borderId="0" xfId="2" applyNumberFormat="1" applyFont="1" applyBorder="1"/>
    <xf numFmtId="44" fontId="12" fillId="0" borderId="0" xfId="2" applyFont="1" applyBorder="1"/>
    <xf numFmtId="44" fontId="13" fillId="0" borderId="0" xfId="2" applyFont="1" applyBorder="1"/>
    <xf numFmtId="0" fontId="0" fillId="0" borderId="0" xfId="0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164" fontId="16" fillId="0" borderId="0" xfId="2" applyNumberFormat="1" applyFont="1" applyBorder="1"/>
    <xf numFmtId="0" fontId="23" fillId="0" borderId="0" xfId="0" applyFont="1"/>
    <xf numFmtId="44" fontId="12" fillId="0" borderId="2" xfId="2" applyFont="1" applyBorder="1"/>
    <xf numFmtId="44" fontId="12" fillId="0" borderId="1" xfId="2" applyFont="1" applyBorder="1"/>
    <xf numFmtId="0" fontId="13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Border="1"/>
    <xf numFmtId="165" fontId="1" fillId="0" borderId="0" xfId="1" applyNumberFormat="1" applyFont="1"/>
    <xf numFmtId="0" fontId="18" fillId="0" borderId="0" xfId="0" applyFont="1"/>
    <xf numFmtId="44" fontId="3" fillId="0" borderId="0" xfId="2" applyFont="1" applyAlignment="1">
      <alignment horizontal="right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 wrapText="1"/>
    </xf>
    <xf numFmtId="165" fontId="3" fillId="0" borderId="0" xfId="1" applyNumberFormat="1" applyFont="1" applyFill="1"/>
    <xf numFmtId="43" fontId="4" fillId="0" borderId="0" xfId="1" applyFont="1" applyFill="1"/>
    <xf numFmtId="165" fontId="21" fillId="0" borderId="0" xfId="1" applyNumberFormat="1" applyFont="1" applyFill="1"/>
    <xf numFmtId="165" fontId="4" fillId="0" borderId="0" xfId="1" applyNumberFormat="1" applyFont="1" applyFill="1" applyBorder="1"/>
    <xf numFmtId="0" fontId="0" fillId="0" borderId="0" xfId="0" applyFill="1"/>
    <xf numFmtId="44" fontId="3" fillId="0" borderId="0" xfId="2" applyFont="1" applyFill="1"/>
    <xf numFmtId="44" fontId="21" fillId="0" borderId="0" xfId="2" applyFont="1" applyFill="1"/>
    <xf numFmtId="44" fontId="3" fillId="0" borderId="0" xfId="2" applyFont="1" applyFill="1" applyBorder="1"/>
    <xf numFmtId="44" fontId="21" fillId="0" borderId="0" xfId="2" applyFont="1" applyFill="1" applyBorder="1"/>
    <xf numFmtId="44" fontId="4" fillId="0" borderId="4" xfId="2" applyFont="1" applyFill="1" applyBorder="1"/>
    <xf numFmtId="44" fontId="4" fillId="0" borderId="0" xfId="2" applyFont="1" applyFill="1"/>
    <xf numFmtId="44" fontId="9" fillId="0" borderId="0" xfId="2" applyFont="1" applyFill="1" applyBorder="1"/>
    <xf numFmtId="44" fontId="4" fillId="0" borderId="1" xfId="2" applyFont="1" applyFill="1" applyBorder="1"/>
    <xf numFmtId="44" fontId="3" fillId="0" borderId="3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4"/>
  <sheetViews>
    <sheetView tabSelected="1" view="pageLayout" zoomScaleNormal="100" zoomScaleSheetLayoutView="178" workbookViewId="0">
      <selection activeCell="C1" sqref="C1"/>
    </sheetView>
  </sheetViews>
  <sheetFormatPr defaultRowHeight="15.75" x14ac:dyDescent="0.25"/>
  <cols>
    <col min="2" max="2" width="33.625" customWidth="1"/>
    <col min="3" max="3" width="10" customWidth="1"/>
    <col min="4" max="4" width="6.375" style="21" customWidth="1"/>
    <col min="5" max="5" width="8.375" customWidth="1"/>
    <col min="6" max="6" width="2.375" style="21" customWidth="1"/>
    <col min="7" max="7" width="12.25" style="62" customWidth="1"/>
    <col min="8" max="8" width="29.25" customWidth="1"/>
  </cols>
  <sheetData>
    <row r="1" spans="1:7" x14ac:dyDescent="0.25">
      <c r="A1" s="4"/>
      <c r="B1" s="4"/>
      <c r="C1" s="4"/>
      <c r="D1" s="18"/>
      <c r="E1" s="4"/>
      <c r="F1" s="18"/>
      <c r="G1" s="56"/>
    </row>
    <row r="2" spans="1:7" ht="33.75" customHeight="1" x14ac:dyDescent="0.25">
      <c r="A2" s="1"/>
      <c r="B2" s="1"/>
      <c r="C2" s="3" t="s">
        <v>0</v>
      </c>
      <c r="D2" s="19"/>
      <c r="E2" s="3" t="s">
        <v>1</v>
      </c>
      <c r="F2" s="19"/>
      <c r="G2" s="57" t="s">
        <v>40</v>
      </c>
    </row>
    <row r="3" spans="1:7" x14ac:dyDescent="0.25">
      <c r="A3" s="5" t="s">
        <v>2</v>
      </c>
      <c r="B3" s="1"/>
      <c r="C3" s="1"/>
      <c r="D3" s="17"/>
      <c r="E3" s="1"/>
      <c r="F3" s="17"/>
      <c r="G3" s="58"/>
    </row>
    <row r="4" spans="1:7" x14ac:dyDescent="0.25">
      <c r="A4" s="1" t="s">
        <v>87</v>
      </c>
      <c r="B4" s="6" t="s">
        <v>3</v>
      </c>
      <c r="C4" s="3"/>
      <c r="D4" s="19"/>
      <c r="E4" s="3"/>
      <c r="F4" s="19"/>
      <c r="G4" s="59"/>
    </row>
    <row r="5" spans="1:7" x14ac:dyDescent="0.25">
      <c r="A5" s="50">
        <v>1</v>
      </c>
      <c r="B5" s="24" t="s">
        <v>91</v>
      </c>
      <c r="C5" s="16">
        <v>140</v>
      </c>
      <c r="D5" s="17" t="s">
        <v>36</v>
      </c>
      <c r="E5" s="25">
        <v>305</v>
      </c>
      <c r="F5" s="22"/>
      <c r="G5" s="63">
        <f>E5*C5</f>
        <v>42700</v>
      </c>
    </row>
    <row r="6" spans="1:7" x14ac:dyDescent="0.25">
      <c r="A6" s="50">
        <v>2</v>
      </c>
      <c r="B6" s="24" t="s">
        <v>4</v>
      </c>
      <c r="C6" s="16">
        <v>35</v>
      </c>
      <c r="D6" s="17"/>
      <c r="E6" s="16">
        <v>180</v>
      </c>
      <c r="F6" s="17"/>
      <c r="G6" s="63">
        <f t="shared" ref="G6:G11" si="0">E6*C6</f>
        <v>6300</v>
      </c>
    </row>
    <row r="7" spans="1:7" x14ac:dyDescent="0.25">
      <c r="A7" s="50">
        <v>3</v>
      </c>
      <c r="B7" s="24" t="s">
        <v>5</v>
      </c>
      <c r="C7" s="16">
        <v>5</v>
      </c>
      <c r="D7" s="17"/>
      <c r="E7" s="16">
        <v>325</v>
      </c>
      <c r="F7" s="17"/>
      <c r="G7" s="63">
        <f t="shared" si="0"/>
        <v>1625</v>
      </c>
    </row>
    <row r="8" spans="1:7" x14ac:dyDescent="0.25">
      <c r="A8" s="50">
        <v>4</v>
      </c>
      <c r="B8" s="24" t="s">
        <v>6</v>
      </c>
      <c r="C8" s="16">
        <v>5</v>
      </c>
      <c r="D8" s="17"/>
      <c r="E8" s="16">
        <v>305</v>
      </c>
      <c r="F8" s="17"/>
      <c r="G8" s="63">
        <f t="shared" si="0"/>
        <v>1525</v>
      </c>
    </row>
    <row r="9" spans="1:7" x14ac:dyDescent="0.25">
      <c r="A9" s="50">
        <v>5</v>
      </c>
      <c r="B9" s="24" t="s">
        <v>7</v>
      </c>
      <c r="C9" s="16">
        <v>2</v>
      </c>
      <c r="D9" s="17"/>
      <c r="E9" s="16">
        <v>200</v>
      </c>
      <c r="F9" s="17"/>
      <c r="G9" s="63">
        <f t="shared" si="0"/>
        <v>400</v>
      </c>
    </row>
    <row r="10" spans="1:7" x14ac:dyDescent="0.25">
      <c r="A10" s="50">
        <v>6</v>
      </c>
      <c r="B10" s="24" t="s">
        <v>8</v>
      </c>
      <c r="C10" s="16">
        <v>6</v>
      </c>
      <c r="D10" s="17"/>
      <c r="E10" s="16">
        <f>135*0.1</f>
        <v>13.5</v>
      </c>
      <c r="F10" s="17"/>
      <c r="G10" s="63">
        <f>SUM(C10*E10)</f>
        <v>81</v>
      </c>
    </row>
    <row r="11" spans="1:7" x14ac:dyDescent="0.25">
      <c r="A11" s="50">
        <v>7</v>
      </c>
      <c r="B11" s="24" t="s">
        <v>9</v>
      </c>
      <c r="C11" s="16">
        <v>2</v>
      </c>
      <c r="D11" s="17"/>
      <c r="E11" s="16">
        <f>135*0.1</f>
        <v>13.5</v>
      </c>
      <c r="F11" s="17"/>
      <c r="G11" s="63">
        <f t="shared" si="0"/>
        <v>27</v>
      </c>
    </row>
    <row r="12" spans="1:7" ht="18" x14ac:dyDescent="0.4">
      <c r="A12" s="50">
        <v>8</v>
      </c>
      <c r="B12" s="7" t="s">
        <v>10</v>
      </c>
      <c r="C12" s="1">
        <f>SUM(C5:C8)</f>
        <v>185</v>
      </c>
      <c r="D12" s="17"/>
      <c r="E12" s="16"/>
      <c r="F12" s="17"/>
      <c r="G12" s="64">
        <f>SUM(G5:G11)</f>
        <v>52658</v>
      </c>
    </row>
    <row r="13" spans="1:7" x14ac:dyDescent="0.25">
      <c r="A13" s="1"/>
      <c r="B13" s="7"/>
      <c r="C13" s="1"/>
      <c r="D13" s="17"/>
      <c r="E13" s="16"/>
      <c r="F13" s="17"/>
      <c r="G13" s="58"/>
    </row>
    <row r="14" spans="1:7" x14ac:dyDescent="0.25">
      <c r="A14" s="1"/>
      <c r="B14" s="6" t="s">
        <v>11</v>
      </c>
      <c r="C14" s="1"/>
      <c r="D14" s="17"/>
      <c r="E14" s="16"/>
      <c r="F14" s="17"/>
      <c r="G14" s="58"/>
    </row>
    <row r="15" spans="1:7" x14ac:dyDescent="0.25">
      <c r="A15" s="50">
        <v>9</v>
      </c>
      <c r="B15" s="24" t="s">
        <v>88</v>
      </c>
      <c r="C15" s="1"/>
      <c r="D15" s="17"/>
      <c r="E15" s="1"/>
      <c r="F15" s="55"/>
      <c r="G15" s="65">
        <v>8000</v>
      </c>
    </row>
    <row r="16" spans="1:7" ht="18" x14ac:dyDescent="0.4">
      <c r="A16" s="50">
        <v>10</v>
      </c>
      <c r="B16" s="7" t="s">
        <v>10</v>
      </c>
      <c r="C16" s="1"/>
      <c r="D16" s="17"/>
      <c r="E16" s="1"/>
      <c r="F16" s="17"/>
      <c r="G16" s="66">
        <f>SUM(G15:G15)</f>
        <v>8000</v>
      </c>
    </row>
    <row r="17" spans="1:7" ht="16.5" thickBot="1" x14ac:dyDescent="0.3">
      <c r="A17" s="1"/>
      <c r="B17" s="7"/>
      <c r="C17" s="1"/>
      <c r="D17" s="17"/>
      <c r="E17" s="1"/>
      <c r="F17" s="17"/>
      <c r="G17" s="58"/>
    </row>
    <row r="18" spans="1:7" ht="16.5" thickBot="1" x14ac:dyDescent="0.3">
      <c r="A18" s="16">
        <v>11</v>
      </c>
      <c r="B18" s="7" t="s">
        <v>12</v>
      </c>
      <c r="C18" s="1"/>
      <c r="D18" s="17"/>
      <c r="E18" s="1"/>
      <c r="F18" s="17"/>
      <c r="G18" s="67">
        <f>+G12+G16</f>
        <v>60658</v>
      </c>
    </row>
    <row r="19" spans="1:7" x14ac:dyDescent="0.25">
      <c r="A19" s="1"/>
      <c r="B19" s="7"/>
      <c r="C19" s="1"/>
      <c r="D19" s="17"/>
      <c r="E19" s="1"/>
      <c r="F19" s="17"/>
      <c r="G19" s="58"/>
    </row>
    <row r="20" spans="1:7" x14ac:dyDescent="0.25">
      <c r="A20" s="5" t="s">
        <v>13</v>
      </c>
      <c r="B20" s="8"/>
      <c r="C20" s="1"/>
      <c r="D20" s="17"/>
      <c r="E20" s="1"/>
      <c r="F20" s="17"/>
      <c r="G20" s="58"/>
    </row>
    <row r="21" spans="1:7" x14ac:dyDescent="0.25">
      <c r="A21" s="1"/>
      <c r="B21" s="6" t="s">
        <v>14</v>
      </c>
      <c r="C21" s="1"/>
      <c r="D21" s="17"/>
      <c r="E21" s="1"/>
      <c r="F21" s="17"/>
      <c r="G21" s="58"/>
    </row>
    <row r="22" spans="1:7" x14ac:dyDescent="0.25">
      <c r="A22" s="16">
        <v>12</v>
      </c>
      <c r="B22" s="24" t="s">
        <v>15</v>
      </c>
      <c r="C22" s="1"/>
      <c r="D22" s="17" t="s">
        <v>36</v>
      </c>
      <c r="E22" s="2"/>
      <c r="F22" s="22"/>
      <c r="G22" s="63">
        <v>300</v>
      </c>
    </row>
    <row r="23" spans="1:7" x14ac:dyDescent="0.25">
      <c r="A23" s="16">
        <v>13</v>
      </c>
      <c r="B23" s="24" t="s">
        <v>63</v>
      </c>
      <c r="C23" s="16">
        <v>140</v>
      </c>
      <c r="D23" s="17"/>
      <c r="E23" s="25">
        <v>135</v>
      </c>
      <c r="F23" s="22"/>
      <c r="G23" s="63">
        <v>18900</v>
      </c>
    </row>
    <row r="24" spans="1:7" x14ac:dyDescent="0.25">
      <c r="A24" s="16">
        <v>14</v>
      </c>
      <c r="B24" s="24" t="s">
        <v>64</v>
      </c>
      <c r="C24" s="16">
        <v>5</v>
      </c>
      <c r="D24" s="17"/>
      <c r="E24" s="16">
        <v>135</v>
      </c>
      <c r="F24" s="17"/>
      <c r="G24" s="63">
        <v>675</v>
      </c>
    </row>
    <row r="25" spans="1:7" x14ac:dyDescent="0.25">
      <c r="A25" s="16">
        <v>15</v>
      </c>
      <c r="B25" s="24" t="s">
        <v>65</v>
      </c>
      <c r="C25" s="16">
        <v>35</v>
      </c>
      <c r="D25" s="17"/>
      <c r="E25" s="16">
        <v>10</v>
      </c>
      <c r="F25" s="17"/>
      <c r="G25" s="63">
        <v>350</v>
      </c>
    </row>
    <row r="26" spans="1:7" x14ac:dyDescent="0.25">
      <c r="A26" s="16">
        <v>16</v>
      </c>
      <c r="B26" s="24" t="s">
        <v>5</v>
      </c>
      <c r="C26" s="16">
        <v>5</v>
      </c>
      <c r="D26" s="17"/>
      <c r="E26" s="16">
        <v>155</v>
      </c>
      <c r="F26" s="17"/>
      <c r="G26" s="63">
        <v>775</v>
      </c>
    </row>
    <row r="27" spans="1:7" x14ac:dyDescent="0.25">
      <c r="A27" s="16">
        <v>17</v>
      </c>
      <c r="B27" s="24" t="s">
        <v>7</v>
      </c>
      <c r="C27" s="16">
        <v>2</v>
      </c>
      <c r="D27" s="17"/>
      <c r="E27" s="16">
        <v>200</v>
      </c>
      <c r="F27" s="17"/>
      <c r="G27" s="63">
        <v>400</v>
      </c>
    </row>
    <row r="28" spans="1:7" x14ac:dyDescent="0.25">
      <c r="A28" s="16">
        <v>18</v>
      </c>
      <c r="B28" s="24" t="s">
        <v>8</v>
      </c>
      <c r="C28" s="16">
        <v>6</v>
      </c>
      <c r="D28" s="17"/>
      <c r="E28" s="16">
        <f>E23*0.1</f>
        <v>13.5</v>
      </c>
      <c r="F28" s="17"/>
      <c r="G28" s="63">
        <f>SUM(C28*E28)</f>
        <v>81</v>
      </c>
    </row>
    <row r="29" spans="1:7" x14ac:dyDescent="0.25">
      <c r="A29" s="16">
        <v>19</v>
      </c>
      <c r="B29" s="24" t="s">
        <v>9</v>
      </c>
      <c r="C29" s="16">
        <v>2</v>
      </c>
      <c r="D29" s="17"/>
      <c r="E29" s="16">
        <f>E24*0.1</f>
        <v>13.5</v>
      </c>
      <c r="F29" s="17"/>
      <c r="G29" s="63">
        <v>27</v>
      </c>
    </row>
    <row r="30" spans="1:7" x14ac:dyDescent="0.25">
      <c r="A30" s="16">
        <v>20</v>
      </c>
      <c r="B30" s="24" t="s">
        <v>16</v>
      </c>
      <c r="C30" s="16">
        <v>0</v>
      </c>
      <c r="D30" s="17"/>
      <c r="E30" s="16">
        <v>10</v>
      </c>
      <c r="F30" s="17"/>
      <c r="G30" s="65">
        <f t="shared" ref="G30" si="1">E30*C30</f>
        <v>0</v>
      </c>
    </row>
    <row r="31" spans="1:7" x14ac:dyDescent="0.25">
      <c r="A31" s="16">
        <v>21</v>
      </c>
      <c r="B31" s="24" t="s">
        <v>50</v>
      </c>
      <c r="C31" s="16" t="s">
        <v>37</v>
      </c>
      <c r="D31" s="17"/>
      <c r="E31" s="16" t="s">
        <v>37</v>
      </c>
      <c r="F31" s="17"/>
      <c r="G31" s="65">
        <v>50</v>
      </c>
    </row>
    <row r="32" spans="1:7" ht="18" x14ac:dyDescent="0.4">
      <c r="A32" s="16">
        <v>22</v>
      </c>
      <c r="B32" s="7" t="s">
        <v>17</v>
      </c>
      <c r="C32" s="1"/>
      <c r="D32" s="17"/>
      <c r="E32" s="1"/>
      <c r="F32" s="17"/>
      <c r="G32" s="64">
        <f>SUM(G22:G31)</f>
        <v>21558</v>
      </c>
    </row>
    <row r="33" spans="1:7" ht="18" x14ac:dyDescent="0.4">
      <c r="A33" s="16"/>
      <c r="B33" s="7"/>
      <c r="C33" s="1"/>
      <c r="D33" s="17"/>
      <c r="E33" s="1"/>
      <c r="F33" s="17"/>
      <c r="G33" s="60"/>
    </row>
    <row r="34" spans="1:7" ht="18" x14ac:dyDescent="0.4">
      <c r="A34" s="16"/>
      <c r="B34" s="52" t="s">
        <v>94</v>
      </c>
      <c r="C34" s="1"/>
      <c r="D34" s="17"/>
      <c r="E34" s="1"/>
      <c r="F34" s="17"/>
      <c r="G34" s="60"/>
    </row>
    <row r="35" spans="1:7" x14ac:dyDescent="0.25">
      <c r="A35" s="16">
        <v>23</v>
      </c>
      <c r="B35" s="24" t="s">
        <v>75</v>
      </c>
      <c r="C35" s="16">
        <v>185</v>
      </c>
      <c r="D35" s="17"/>
      <c r="E35" s="16">
        <v>10</v>
      </c>
      <c r="F35" s="17"/>
      <c r="G35" s="71">
        <f>E35*C35</f>
        <v>1850</v>
      </c>
    </row>
    <row r="36" spans="1:7" x14ac:dyDescent="0.25">
      <c r="A36" s="16"/>
      <c r="B36" s="24"/>
      <c r="C36" s="16"/>
      <c r="D36" s="17"/>
      <c r="E36" s="16"/>
      <c r="F36" s="17"/>
      <c r="G36" s="58"/>
    </row>
    <row r="37" spans="1:7" x14ac:dyDescent="0.25">
      <c r="A37" s="1"/>
      <c r="B37" s="6" t="s">
        <v>18</v>
      </c>
      <c r="C37" s="1"/>
      <c r="D37" s="17"/>
      <c r="E37" s="1"/>
      <c r="F37" s="17"/>
      <c r="G37" s="58"/>
    </row>
    <row r="38" spans="1:7" x14ac:dyDescent="0.25">
      <c r="A38" s="16">
        <v>24</v>
      </c>
      <c r="B38" s="24" t="s">
        <v>66</v>
      </c>
      <c r="C38" s="1"/>
      <c r="D38" s="17"/>
      <c r="E38" s="1"/>
      <c r="F38" s="17"/>
      <c r="G38" s="63">
        <v>80</v>
      </c>
    </row>
    <row r="39" spans="1:7" x14ac:dyDescent="0.25">
      <c r="A39" s="16">
        <v>25</v>
      </c>
      <c r="B39" s="24" t="s">
        <v>19</v>
      </c>
      <c r="C39" s="1"/>
      <c r="D39" s="17"/>
      <c r="E39" s="1"/>
      <c r="F39" s="17"/>
      <c r="G39" s="63">
        <v>100</v>
      </c>
    </row>
    <row r="40" spans="1:7" x14ac:dyDescent="0.25">
      <c r="A40" s="16">
        <v>26</v>
      </c>
      <c r="B40" s="24" t="s">
        <v>93</v>
      </c>
      <c r="C40" s="50">
        <v>2</v>
      </c>
      <c r="D40" s="17"/>
      <c r="E40" s="1"/>
      <c r="F40" s="17"/>
      <c r="G40" s="63">
        <v>50</v>
      </c>
    </row>
    <row r="41" spans="1:7" x14ac:dyDescent="0.25">
      <c r="A41" s="16">
        <v>27</v>
      </c>
      <c r="B41" s="24" t="s">
        <v>102</v>
      </c>
      <c r="C41" s="1"/>
      <c r="D41" s="17"/>
      <c r="E41" s="1"/>
      <c r="F41" s="17"/>
      <c r="G41" s="63">
        <v>300</v>
      </c>
    </row>
    <row r="42" spans="1:7" x14ac:dyDescent="0.25">
      <c r="A42" s="50">
        <v>28</v>
      </c>
      <c r="B42" s="24" t="s">
        <v>103</v>
      </c>
      <c r="C42" s="16">
        <v>2</v>
      </c>
      <c r="D42" s="17"/>
      <c r="E42" s="1"/>
      <c r="F42" s="17"/>
      <c r="G42" s="63">
        <v>150</v>
      </c>
    </row>
    <row r="43" spans="1:7" x14ac:dyDescent="0.25">
      <c r="A43" s="50">
        <v>29</v>
      </c>
      <c r="B43" s="24" t="s">
        <v>20</v>
      </c>
      <c r="C43" s="50">
        <v>1</v>
      </c>
      <c r="D43" s="17"/>
      <c r="E43" s="1"/>
      <c r="F43" s="17"/>
      <c r="G43" s="63">
        <v>800</v>
      </c>
    </row>
    <row r="44" spans="1:7" x14ac:dyDescent="0.25">
      <c r="A44" s="50">
        <v>30</v>
      </c>
      <c r="B44" s="24" t="s">
        <v>92</v>
      </c>
      <c r="C44" s="50">
        <v>2</v>
      </c>
      <c r="D44" s="17"/>
      <c r="E44" s="1"/>
      <c r="F44" s="17"/>
      <c r="G44" s="68">
        <v>200</v>
      </c>
    </row>
    <row r="45" spans="1:7" x14ac:dyDescent="0.25">
      <c r="A45" s="50">
        <v>31</v>
      </c>
      <c r="B45" s="24" t="s">
        <v>41</v>
      </c>
      <c r="C45" s="16">
        <v>9</v>
      </c>
      <c r="D45" s="17"/>
      <c r="E45" s="16">
        <v>100</v>
      </c>
      <c r="F45" s="17"/>
      <c r="G45" s="63">
        <v>900</v>
      </c>
    </row>
    <row r="46" spans="1:7" x14ac:dyDescent="0.25">
      <c r="A46" s="50">
        <v>32</v>
      </c>
      <c r="B46" s="24" t="s">
        <v>77</v>
      </c>
      <c r="C46" s="16"/>
      <c r="D46" s="17"/>
      <c r="E46" s="16"/>
      <c r="F46" s="17"/>
      <c r="G46" s="63">
        <v>500</v>
      </c>
    </row>
    <row r="47" spans="1:7" x14ac:dyDescent="0.25">
      <c r="A47" s="50">
        <v>33</v>
      </c>
      <c r="B47" s="24" t="s">
        <v>42</v>
      </c>
      <c r="C47" s="16"/>
      <c r="D47" s="17"/>
      <c r="E47" s="16"/>
      <c r="F47" s="17"/>
      <c r="G47" s="63">
        <v>250</v>
      </c>
    </row>
    <row r="48" spans="1:7" x14ac:dyDescent="0.25">
      <c r="A48" s="50">
        <v>34</v>
      </c>
      <c r="B48" s="24" t="s">
        <v>104</v>
      </c>
      <c r="C48" s="16">
        <v>1</v>
      </c>
      <c r="D48" s="17"/>
      <c r="E48" s="16"/>
      <c r="F48" s="17"/>
      <c r="G48" s="63">
        <v>2500</v>
      </c>
    </row>
    <row r="49" spans="1:7" x14ac:dyDescent="0.25">
      <c r="A49" s="50">
        <v>35</v>
      </c>
      <c r="B49" s="24" t="s">
        <v>105</v>
      </c>
      <c r="C49" s="16">
        <v>2</v>
      </c>
      <c r="D49" s="17"/>
      <c r="E49" s="16"/>
      <c r="F49" s="17"/>
      <c r="G49" s="63">
        <v>1000</v>
      </c>
    </row>
    <row r="50" spans="1:7" x14ac:dyDescent="0.25">
      <c r="A50" s="50">
        <v>36</v>
      </c>
      <c r="B50" s="24" t="s">
        <v>106</v>
      </c>
      <c r="C50" s="16">
        <v>1</v>
      </c>
      <c r="D50" s="17"/>
      <c r="E50" s="16"/>
      <c r="F50" s="17"/>
      <c r="G50" s="63">
        <v>1000</v>
      </c>
    </row>
    <row r="51" spans="1:7" x14ac:dyDescent="0.25">
      <c r="A51" s="50">
        <v>37</v>
      </c>
      <c r="B51" s="24" t="s">
        <v>107</v>
      </c>
      <c r="C51" s="16">
        <v>1</v>
      </c>
      <c r="D51" s="17"/>
      <c r="E51" s="16"/>
      <c r="F51" s="17"/>
      <c r="G51" s="63">
        <v>500</v>
      </c>
    </row>
    <row r="52" spans="1:7" x14ac:dyDescent="0.25">
      <c r="A52" s="50">
        <v>38</v>
      </c>
      <c r="B52" s="24" t="s">
        <v>22</v>
      </c>
      <c r="C52" s="1"/>
      <c r="D52" s="17"/>
      <c r="E52" s="1"/>
      <c r="F52" s="17"/>
      <c r="G52" s="65">
        <v>2137</v>
      </c>
    </row>
    <row r="53" spans="1:7" ht="18" x14ac:dyDescent="0.4">
      <c r="A53" s="50">
        <v>39</v>
      </c>
      <c r="B53" s="7" t="s">
        <v>21</v>
      </c>
      <c r="C53" s="1"/>
      <c r="D53" s="17"/>
      <c r="E53" s="1"/>
      <c r="F53" s="17"/>
      <c r="G53" s="64">
        <f>SUM(G38:G52)</f>
        <v>10467</v>
      </c>
    </row>
    <row r="54" spans="1:7" x14ac:dyDescent="0.25">
      <c r="A54" s="50"/>
      <c r="B54" s="1"/>
      <c r="C54" s="1"/>
      <c r="D54" s="17"/>
      <c r="E54" s="1"/>
      <c r="F54" s="17"/>
      <c r="G54" s="58"/>
    </row>
    <row r="55" spans="1:7" x14ac:dyDescent="0.25">
      <c r="A55" s="50"/>
      <c r="B55" s="11" t="s">
        <v>23</v>
      </c>
      <c r="C55" s="10"/>
      <c r="D55" s="20"/>
      <c r="E55" s="10"/>
      <c r="F55" s="20"/>
      <c r="G55" s="13"/>
    </row>
    <row r="56" spans="1:7" x14ac:dyDescent="0.25">
      <c r="A56" s="50">
        <v>40</v>
      </c>
      <c r="B56" s="26" t="s">
        <v>24</v>
      </c>
      <c r="C56" s="10"/>
      <c r="D56" s="20"/>
      <c r="E56" s="12"/>
      <c r="F56" s="23"/>
      <c r="G56" s="69">
        <v>500</v>
      </c>
    </row>
    <row r="57" spans="1:7" x14ac:dyDescent="0.25">
      <c r="A57" s="50">
        <v>41</v>
      </c>
      <c r="B57" s="26" t="s">
        <v>25</v>
      </c>
      <c r="C57" s="10"/>
      <c r="D57" s="20"/>
      <c r="E57" s="10"/>
      <c r="F57" s="20"/>
      <c r="G57" s="69">
        <v>100</v>
      </c>
    </row>
    <row r="58" spans="1:7" x14ac:dyDescent="0.25">
      <c r="A58" s="50">
        <v>42</v>
      </c>
      <c r="B58" s="26" t="s">
        <v>26</v>
      </c>
      <c r="C58" s="10"/>
      <c r="D58" s="20"/>
      <c r="E58" s="10"/>
      <c r="F58" s="20"/>
      <c r="G58" s="69">
        <v>300</v>
      </c>
    </row>
    <row r="59" spans="1:7" x14ac:dyDescent="0.25">
      <c r="A59" s="50">
        <v>43</v>
      </c>
      <c r="B59" s="26" t="s">
        <v>38</v>
      </c>
      <c r="C59" s="10"/>
      <c r="D59" s="20"/>
      <c r="E59" s="10" t="s">
        <v>37</v>
      </c>
      <c r="F59" s="20"/>
      <c r="G59" s="69">
        <v>700</v>
      </c>
    </row>
    <row r="60" spans="1:7" x14ac:dyDescent="0.25">
      <c r="A60" s="50">
        <v>44</v>
      </c>
      <c r="B60" s="26" t="s">
        <v>27</v>
      </c>
      <c r="C60" s="10"/>
      <c r="D60" s="20"/>
      <c r="E60" s="10"/>
      <c r="F60" s="20"/>
      <c r="G60" s="69">
        <v>200</v>
      </c>
    </row>
    <row r="61" spans="1:7" x14ac:dyDescent="0.25">
      <c r="A61" s="50">
        <v>45</v>
      </c>
      <c r="B61" s="26" t="s">
        <v>108</v>
      </c>
      <c r="C61" s="10"/>
      <c r="D61" s="20"/>
      <c r="E61" s="10"/>
      <c r="F61" s="20"/>
      <c r="G61" s="69">
        <v>50</v>
      </c>
    </row>
    <row r="62" spans="1:7" x14ac:dyDescent="0.25">
      <c r="A62" s="50">
        <v>46</v>
      </c>
      <c r="B62" s="26" t="s">
        <v>39</v>
      </c>
      <c r="C62" s="10"/>
      <c r="D62" s="20"/>
      <c r="E62" s="10"/>
      <c r="F62" s="20"/>
      <c r="G62" s="69">
        <v>700</v>
      </c>
    </row>
    <row r="63" spans="1:7" ht="18" x14ac:dyDescent="0.4">
      <c r="A63" s="50">
        <v>47</v>
      </c>
      <c r="B63" s="9" t="s">
        <v>10</v>
      </c>
      <c r="C63" s="1"/>
      <c r="D63" s="17"/>
      <c r="E63" s="1"/>
      <c r="F63" s="17"/>
      <c r="G63" s="66">
        <f>SUM(G56:G62)</f>
        <v>2550</v>
      </c>
    </row>
    <row r="64" spans="1:7" x14ac:dyDescent="0.25">
      <c r="A64" s="50"/>
      <c r="B64" s="9"/>
      <c r="C64" s="1"/>
      <c r="D64" s="17"/>
      <c r="E64" s="1"/>
      <c r="F64" s="17"/>
      <c r="G64" s="14"/>
    </row>
    <row r="65" spans="1:7" x14ac:dyDescent="0.25">
      <c r="A65" s="50"/>
      <c r="B65" s="11" t="s">
        <v>68</v>
      </c>
      <c r="C65" s="1"/>
      <c r="D65" s="17"/>
      <c r="E65" s="1"/>
      <c r="F65" s="17"/>
      <c r="G65" s="14"/>
    </row>
    <row r="66" spans="1:7" x14ac:dyDescent="0.25">
      <c r="A66" s="50">
        <v>48</v>
      </c>
      <c r="B66" s="26" t="s">
        <v>47</v>
      </c>
      <c r="C66" s="10"/>
      <c r="D66" s="20"/>
      <c r="E66" s="10"/>
      <c r="F66" s="20"/>
      <c r="G66" s="69">
        <v>2800</v>
      </c>
    </row>
    <row r="67" spans="1:7" x14ac:dyDescent="0.25">
      <c r="A67" s="50">
        <v>49</v>
      </c>
      <c r="B67" s="26" t="s">
        <v>28</v>
      </c>
      <c r="C67" s="10"/>
      <c r="D67" s="20"/>
      <c r="E67" s="10"/>
      <c r="F67" s="20"/>
      <c r="G67" s="69">
        <v>100</v>
      </c>
    </row>
    <row r="68" spans="1:7" x14ac:dyDescent="0.25">
      <c r="A68" s="50">
        <v>50</v>
      </c>
      <c r="B68" s="26" t="s">
        <v>67</v>
      </c>
      <c r="C68" s="10"/>
      <c r="D68" s="20"/>
      <c r="E68" s="10"/>
      <c r="F68" s="20"/>
      <c r="G68" s="69">
        <v>200</v>
      </c>
    </row>
    <row r="69" spans="1:7" x14ac:dyDescent="0.25">
      <c r="A69" s="50">
        <v>51</v>
      </c>
      <c r="B69" s="26" t="s">
        <v>80</v>
      </c>
      <c r="C69" s="10"/>
      <c r="D69" s="20"/>
      <c r="E69" s="10"/>
      <c r="F69" s="20"/>
      <c r="G69" s="69">
        <v>500</v>
      </c>
    </row>
    <row r="70" spans="1:7" x14ac:dyDescent="0.25">
      <c r="A70" s="50">
        <v>52</v>
      </c>
      <c r="B70" s="26" t="s">
        <v>109</v>
      </c>
      <c r="C70" s="10"/>
      <c r="D70" s="20"/>
      <c r="E70" s="10"/>
      <c r="F70" s="20"/>
      <c r="G70" s="69">
        <v>5950</v>
      </c>
    </row>
    <row r="71" spans="1:7" x14ac:dyDescent="0.25">
      <c r="A71" s="50">
        <v>53</v>
      </c>
      <c r="B71" s="26" t="s">
        <v>45</v>
      </c>
      <c r="C71" s="10"/>
      <c r="D71" s="20" t="s">
        <v>37</v>
      </c>
      <c r="E71" s="10"/>
      <c r="F71" s="20"/>
      <c r="G71" s="69">
        <v>2500</v>
      </c>
    </row>
    <row r="72" spans="1:7" x14ac:dyDescent="0.25">
      <c r="A72" s="50">
        <v>54</v>
      </c>
      <c r="B72" s="26" t="s">
        <v>29</v>
      </c>
      <c r="C72" s="10"/>
      <c r="D72" s="20"/>
      <c r="E72" s="10"/>
      <c r="F72" s="20"/>
      <c r="G72" s="69">
        <v>75</v>
      </c>
    </row>
    <row r="73" spans="1:7" x14ac:dyDescent="0.25">
      <c r="A73" s="50">
        <v>55</v>
      </c>
      <c r="B73" s="26" t="s">
        <v>46</v>
      </c>
      <c r="C73" s="10"/>
      <c r="D73" s="20"/>
      <c r="E73" s="10"/>
      <c r="F73" s="20"/>
      <c r="G73" s="69">
        <v>0</v>
      </c>
    </row>
    <row r="74" spans="1:7" x14ac:dyDescent="0.25">
      <c r="A74" s="50">
        <v>56</v>
      </c>
      <c r="B74" s="26" t="s">
        <v>69</v>
      </c>
      <c r="C74" s="10"/>
      <c r="D74" s="20"/>
      <c r="E74" s="10" t="s">
        <v>37</v>
      </c>
      <c r="F74" s="20"/>
      <c r="G74" s="69">
        <v>250</v>
      </c>
    </row>
    <row r="75" spans="1:7" x14ac:dyDescent="0.25">
      <c r="A75" s="50">
        <v>57</v>
      </c>
      <c r="B75" s="26" t="s">
        <v>70</v>
      </c>
      <c r="C75" s="10"/>
      <c r="D75" s="20"/>
      <c r="E75" s="10"/>
      <c r="F75" s="20"/>
      <c r="G75" s="69">
        <v>250</v>
      </c>
    </row>
    <row r="76" spans="1:7" x14ac:dyDescent="0.25">
      <c r="A76" s="50">
        <v>58</v>
      </c>
      <c r="B76" s="26" t="s">
        <v>44</v>
      </c>
      <c r="C76" s="10"/>
      <c r="D76" s="20"/>
      <c r="E76" s="10"/>
      <c r="F76" s="20"/>
      <c r="G76" s="69">
        <v>1500</v>
      </c>
    </row>
    <row r="77" spans="1:7" x14ac:dyDescent="0.25">
      <c r="A77" s="50">
        <v>59</v>
      </c>
      <c r="B77" s="26" t="s">
        <v>30</v>
      </c>
      <c r="C77" s="10"/>
      <c r="D77" s="20"/>
      <c r="E77" s="10"/>
      <c r="F77" s="20"/>
      <c r="G77" s="69">
        <v>100</v>
      </c>
    </row>
    <row r="78" spans="1:7" x14ac:dyDescent="0.25">
      <c r="A78" s="50">
        <v>60</v>
      </c>
      <c r="B78" s="26" t="s">
        <v>48</v>
      </c>
      <c r="C78" s="10"/>
      <c r="D78" s="20"/>
      <c r="E78" s="10"/>
      <c r="F78" s="20"/>
      <c r="G78" s="69">
        <v>150</v>
      </c>
    </row>
    <row r="79" spans="1:7" x14ac:dyDescent="0.25">
      <c r="A79" s="50">
        <v>61</v>
      </c>
      <c r="B79" s="26" t="s">
        <v>74</v>
      </c>
      <c r="C79" s="10"/>
      <c r="D79" s="20"/>
      <c r="E79" s="10"/>
      <c r="F79" s="20"/>
      <c r="G79" s="69">
        <v>100</v>
      </c>
    </row>
    <row r="80" spans="1:7" x14ac:dyDescent="0.25">
      <c r="A80" s="50">
        <v>62</v>
      </c>
      <c r="B80" s="26" t="s">
        <v>81</v>
      </c>
      <c r="C80" s="10"/>
      <c r="D80" s="20"/>
      <c r="E80" s="10" t="s">
        <v>116</v>
      </c>
      <c r="F80" s="20"/>
      <c r="G80" s="69">
        <v>1300</v>
      </c>
    </row>
    <row r="81" spans="1:7" x14ac:dyDescent="0.25">
      <c r="A81" s="50">
        <v>63</v>
      </c>
      <c r="B81" s="26" t="s">
        <v>43</v>
      </c>
      <c r="C81" s="10"/>
      <c r="D81" s="20"/>
      <c r="E81" s="10"/>
      <c r="F81" s="20"/>
      <c r="G81" s="69">
        <v>200</v>
      </c>
    </row>
    <row r="82" spans="1:7" x14ac:dyDescent="0.25">
      <c r="A82" s="50">
        <v>64</v>
      </c>
      <c r="B82" s="26" t="s">
        <v>110</v>
      </c>
      <c r="C82" s="10"/>
      <c r="D82" s="20"/>
      <c r="E82" s="10"/>
      <c r="F82" s="20"/>
      <c r="G82" s="69">
        <v>200</v>
      </c>
    </row>
    <row r="83" spans="1:7" x14ac:dyDescent="0.25">
      <c r="A83" s="50">
        <v>65</v>
      </c>
      <c r="B83" s="26" t="s">
        <v>79</v>
      </c>
      <c r="C83" s="10"/>
      <c r="D83" s="20"/>
      <c r="E83" s="10"/>
      <c r="F83" s="20"/>
      <c r="G83" s="65">
        <v>800</v>
      </c>
    </row>
    <row r="84" spans="1:7" ht="18" x14ac:dyDescent="0.4">
      <c r="A84" s="50">
        <v>66</v>
      </c>
      <c r="B84" s="15" t="s">
        <v>10</v>
      </c>
      <c r="C84" s="1"/>
      <c r="D84" s="17"/>
      <c r="E84" s="1"/>
      <c r="F84" s="17"/>
      <c r="G84" s="66">
        <f>SUM(G66:G83)</f>
        <v>16975</v>
      </c>
    </row>
    <row r="85" spans="1:7" x14ac:dyDescent="0.25">
      <c r="A85" s="50" t="s">
        <v>37</v>
      </c>
      <c r="B85" s="15"/>
      <c r="C85" s="1"/>
      <c r="D85" s="17"/>
      <c r="E85" s="1"/>
      <c r="F85" s="17"/>
      <c r="G85" s="58"/>
    </row>
    <row r="86" spans="1:7" x14ac:dyDescent="0.25">
      <c r="A86" s="50"/>
      <c r="B86" s="6" t="s">
        <v>31</v>
      </c>
      <c r="C86" s="1"/>
      <c r="D86" s="17"/>
      <c r="E86" s="1"/>
      <c r="F86" s="17"/>
      <c r="G86" s="58"/>
    </row>
    <row r="87" spans="1:7" x14ac:dyDescent="0.25">
      <c r="A87" s="50">
        <v>67</v>
      </c>
      <c r="B87" s="24" t="s">
        <v>32</v>
      </c>
      <c r="C87" s="1"/>
      <c r="D87" s="17"/>
      <c r="E87" s="1"/>
      <c r="F87" s="17"/>
      <c r="G87" s="63">
        <v>188</v>
      </c>
    </row>
    <row r="88" spans="1:7" x14ac:dyDescent="0.25">
      <c r="A88" s="50">
        <v>68</v>
      </c>
      <c r="B88" s="24" t="s">
        <v>89</v>
      </c>
      <c r="C88" s="1"/>
      <c r="D88" s="17"/>
      <c r="E88" s="1" t="s">
        <v>37</v>
      </c>
      <c r="F88" s="17"/>
      <c r="G88" s="63">
        <f>SUM(12*190)</f>
        <v>2280</v>
      </c>
    </row>
    <row r="89" spans="1:7" x14ac:dyDescent="0.25">
      <c r="A89" s="50">
        <v>69</v>
      </c>
      <c r="B89" s="24" t="s">
        <v>85</v>
      </c>
      <c r="C89" s="1"/>
      <c r="D89" s="17"/>
      <c r="E89" s="1"/>
      <c r="F89" s="17"/>
      <c r="G89" s="63">
        <v>2000</v>
      </c>
    </row>
    <row r="90" spans="1:7" x14ac:dyDescent="0.25">
      <c r="A90" s="50">
        <v>70</v>
      </c>
      <c r="B90" s="24" t="s">
        <v>90</v>
      </c>
      <c r="C90" s="1"/>
      <c r="D90" s="17"/>
      <c r="E90" s="1"/>
      <c r="F90" s="17"/>
      <c r="G90" s="63">
        <v>600</v>
      </c>
    </row>
    <row r="91" spans="1:7" x14ac:dyDescent="0.25">
      <c r="A91" s="50">
        <v>71</v>
      </c>
      <c r="B91" s="24" t="s">
        <v>71</v>
      </c>
      <c r="C91" s="1"/>
      <c r="D91" s="17"/>
      <c r="E91" s="1"/>
      <c r="F91" s="17"/>
      <c r="G91" s="63">
        <v>500</v>
      </c>
    </row>
    <row r="92" spans="1:7" x14ac:dyDescent="0.25">
      <c r="A92" s="51">
        <v>72</v>
      </c>
      <c r="B92" s="24" t="s">
        <v>76</v>
      </c>
      <c r="C92" s="1"/>
      <c r="D92" s="17"/>
      <c r="E92" s="1"/>
      <c r="F92" s="17"/>
      <c r="G92" s="63">
        <v>115</v>
      </c>
    </row>
    <row r="93" spans="1:7" x14ac:dyDescent="0.25">
      <c r="A93" s="50">
        <v>73</v>
      </c>
      <c r="B93" s="24" t="s">
        <v>33</v>
      </c>
      <c r="C93" s="1"/>
      <c r="D93" s="17"/>
      <c r="E93" s="1"/>
      <c r="F93" s="17"/>
      <c r="G93" s="63">
        <v>200</v>
      </c>
    </row>
    <row r="94" spans="1:7" x14ac:dyDescent="0.25">
      <c r="A94" s="50">
        <v>74</v>
      </c>
      <c r="B94" s="24" t="s">
        <v>49</v>
      </c>
      <c r="C94" s="1" t="s">
        <v>37</v>
      </c>
      <c r="D94" s="17"/>
      <c r="E94" s="1"/>
      <c r="F94" s="17"/>
      <c r="G94" s="63">
        <v>700</v>
      </c>
    </row>
    <row r="95" spans="1:7" x14ac:dyDescent="0.25">
      <c r="A95" s="50">
        <v>75</v>
      </c>
      <c r="B95" s="24" t="s">
        <v>72</v>
      </c>
      <c r="C95">
        <v>15</v>
      </c>
      <c r="E95">
        <v>25</v>
      </c>
      <c r="G95" s="65">
        <v>375</v>
      </c>
    </row>
    <row r="96" spans="1:7" x14ac:dyDescent="0.25">
      <c r="A96" s="50">
        <v>76</v>
      </c>
      <c r="B96" s="24" t="s">
        <v>34</v>
      </c>
      <c r="C96" s="1"/>
      <c r="D96" s="17"/>
      <c r="E96" s="1"/>
      <c r="F96" s="17"/>
      <c r="G96" s="65">
        <v>300</v>
      </c>
    </row>
    <row r="97" spans="1:7" ht="18" x14ac:dyDescent="0.4">
      <c r="A97" s="50">
        <v>77</v>
      </c>
      <c r="B97" s="7" t="s">
        <v>35</v>
      </c>
      <c r="C97" s="1"/>
      <c r="D97" s="17"/>
      <c r="E97" s="1"/>
      <c r="F97" s="17"/>
      <c r="G97" s="66">
        <f>SUM(G87:G96)</f>
        <v>7258</v>
      </c>
    </row>
    <row r="98" spans="1:7" x14ac:dyDescent="0.25">
      <c r="A98" s="50"/>
      <c r="B98" s="7"/>
      <c r="C98" s="1"/>
      <c r="D98" s="17"/>
      <c r="E98" s="1"/>
      <c r="F98" s="17"/>
      <c r="G98" s="14"/>
    </row>
    <row r="99" spans="1:7" ht="16.5" thickBot="1" x14ac:dyDescent="0.3">
      <c r="A99" s="50">
        <v>78</v>
      </c>
      <c r="B99" s="7" t="s">
        <v>84</v>
      </c>
      <c r="C99" s="1"/>
      <c r="D99" s="17"/>
      <c r="E99" s="1"/>
      <c r="F99" s="17"/>
      <c r="G99" s="70">
        <f>SUM(G97+G84+G63+G53+G35+G32)</f>
        <v>60658</v>
      </c>
    </row>
    <row r="100" spans="1:7" ht="16.5" thickTop="1" x14ac:dyDescent="0.25">
      <c r="A100" s="51"/>
      <c r="B100" s="7"/>
      <c r="C100" s="1"/>
      <c r="D100" s="17"/>
      <c r="E100" s="1"/>
      <c r="F100" s="17"/>
      <c r="G100" s="61"/>
    </row>
    <row r="101" spans="1:7" x14ac:dyDescent="0.25">
      <c r="A101" s="35"/>
      <c r="B101" s="7"/>
      <c r="C101" s="1"/>
      <c r="D101" s="17"/>
      <c r="E101" s="1"/>
      <c r="F101" s="17"/>
      <c r="G101" s="61"/>
    </row>
    <row r="102" spans="1:7" x14ac:dyDescent="0.25">
      <c r="A102" s="35"/>
      <c r="B102" s="7"/>
      <c r="C102" s="1"/>
      <c r="D102" s="17"/>
      <c r="E102" s="1"/>
      <c r="F102" s="17"/>
      <c r="G102" s="61"/>
    </row>
    <row r="103" spans="1:7" x14ac:dyDescent="0.25">
      <c r="A103" s="35"/>
      <c r="B103" s="7"/>
      <c r="C103" s="1"/>
      <c r="D103" s="17"/>
      <c r="E103" s="1"/>
      <c r="F103" s="17"/>
      <c r="G103" s="61"/>
    </row>
    <row r="104" spans="1:7" x14ac:dyDescent="0.25">
      <c r="A104" s="35"/>
      <c r="B104" s="7"/>
      <c r="C104" s="1"/>
      <c r="D104" s="17"/>
      <c r="E104" s="1"/>
      <c r="F104" s="17"/>
      <c r="G104" s="61"/>
    </row>
    <row r="105" spans="1:7" x14ac:dyDescent="0.25">
      <c r="A105" s="35"/>
      <c r="B105" s="7"/>
      <c r="C105" s="1"/>
      <c r="D105" s="17"/>
      <c r="E105" s="1"/>
      <c r="F105" s="17"/>
      <c r="G105" s="61"/>
    </row>
    <row r="106" spans="1:7" x14ac:dyDescent="0.25">
      <c r="A106" s="35"/>
      <c r="B106" s="7"/>
      <c r="C106" s="1"/>
      <c r="D106" s="17"/>
      <c r="E106" s="1"/>
      <c r="F106" s="17"/>
      <c r="G106" s="61"/>
    </row>
    <row r="107" spans="1:7" x14ac:dyDescent="0.25">
      <c r="A107" s="35"/>
      <c r="B107" s="7"/>
      <c r="C107" s="1"/>
      <c r="D107" s="17"/>
      <c r="E107" s="1"/>
      <c r="F107" s="17"/>
      <c r="G107" s="61"/>
    </row>
    <row r="108" spans="1:7" x14ac:dyDescent="0.25">
      <c r="A108" s="35"/>
      <c r="B108" s="7"/>
      <c r="C108" s="1"/>
      <c r="D108" s="17"/>
      <c r="E108" s="1"/>
      <c r="F108" s="17"/>
      <c r="G108" s="61"/>
    </row>
    <row r="109" spans="1:7" x14ac:dyDescent="0.25">
      <c r="A109" s="35"/>
      <c r="B109" s="7"/>
      <c r="C109" s="1"/>
      <c r="D109" s="17"/>
      <c r="E109" s="1"/>
      <c r="F109" s="17"/>
      <c r="G109" s="61"/>
    </row>
    <row r="110" spans="1:7" x14ac:dyDescent="0.25">
      <c r="A110" s="35"/>
      <c r="B110" s="7"/>
      <c r="C110" s="1"/>
      <c r="D110" s="17"/>
      <c r="E110" s="1"/>
      <c r="F110" s="17"/>
      <c r="G110" s="61"/>
    </row>
    <row r="111" spans="1:7" x14ac:dyDescent="0.25">
      <c r="A111" s="35"/>
      <c r="B111" s="7"/>
      <c r="C111" s="1"/>
      <c r="D111" s="17"/>
      <c r="E111" s="1"/>
      <c r="F111" s="17"/>
      <c r="G111" s="61"/>
    </row>
    <row r="112" spans="1:7" x14ac:dyDescent="0.25">
      <c r="A112" s="35"/>
      <c r="B112" s="7"/>
      <c r="C112" s="1"/>
      <c r="D112" s="17"/>
      <c r="E112" s="1"/>
      <c r="F112" s="17"/>
      <c r="G112" s="61"/>
    </row>
    <row r="113" spans="1:7" x14ac:dyDescent="0.25">
      <c r="A113" s="35"/>
      <c r="B113" s="7"/>
      <c r="C113" s="1"/>
      <c r="D113" s="17"/>
      <c r="E113" s="1"/>
      <c r="F113" s="17"/>
      <c r="G113" s="61"/>
    </row>
    <row r="114" spans="1:7" x14ac:dyDescent="0.25">
      <c r="A114" s="35"/>
      <c r="B114" s="7"/>
      <c r="C114" s="1"/>
      <c r="D114" s="17"/>
      <c r="E114" s="1"/>
      <c r="F114" s="17"/>
      <c r="G114" s="61"/>
    </row>
    <row r="115" spans="1:7" x14ac:dyDescent="0.25">
      <c r="A115" s="35"/>
      <c r="B115" s="7"/>
      <c r="C115" s="1"/>
      <c r="D115" s="17"/>
      <c r="E115" s="1"/>
      <c r="F115" s="17"/>
      <c r="G115" s="61"/>
    </row>
    <row r="116" spans="1:7" x14ac:dyDescent="0.25">
      <c r="A116" s="35"/>
      <c r="B116" s="7"/>
      <c r="C116" s="1"/>
      <c r="D116" s="17"/>
      <c r="E116" s="1"/>
      <c r="F116" s="17"/>
      <c r="G116" s="61"/>
    </row>
    <row r="117" spans="1:7" x14ac:dyDescent="0.25">
      <c r="A117" s="35"/>
      <c r="B117" s="7"/>
      <c r="C117" s="1"/>
      <c r="D117" s="17"/>
      <c r="E117" s="1"/>
      <c r="F117" s="17"/>
      <c r="G117" s="61"/>
    </row>
    <row r="118" spans="1:7" x14ac:dyDescent="0.25">
      <c r="A118" s="35"/>
      <c r="B118" s="7"/>
      <c r="C118" s="1"/>
      <c r="D118" s="17"/>
      <c r="E118" s="1"/>
      <c r="F118" s="17"/>
      <c r="G118" s="61"/>
    </row>
    <row r="119" spans="1:7" x14ac:dyDescent="0.25">
      <c r="A119" s="35"/>
      <c r="B119" s="7"/>
      <c r="C119" s="1"/>
      <c r="D119" s="17"/>
      <c r="E119" s="1"/>
      <c r="F119" s="17"/>
      <c r="G119" s="61"/>
    </row>
    <row r="120" spans="1:7" x14ac:dyDescent="0.25">
      <c r="A120" s="35"/>
      <c r="B120" s="7"/>
      <c r="C120" s="1"/>
      <c r="D120" s="17"/>
      <c r="E120" s="1"/>
      <c r="F120" s="17"/>
      <c r="G120" s="61"/>
    </row>
    <row r="121" spans="1:7" x14ac:dyDescent="0.25">
      <c r="A121" s="35"/>
      <c r="B121" s="7"/>
      <c r="C121" s="1"/>
      <c r="D121" s="17"/>
      <c r="E121" s="1"/>
      <c r="F121" s="17"/>
      <c r="G121" s="61"/>
    </row>
    <row r="122" spans="1:7" x14ac:dyDescent="0.25">
      <c r="A122" s="35"/>
      <c r="B122" s="7"/>
      <c r="C122" s="1"/>
      <c r="D122" s="17"/>
      <c r="E122" s="1"/>
      <c r="F122" s="17"/>
      <c r="G122" s="61"/>
    </row>
    <row r="123" spans="1:7" x14ac:dyDescent="0.25">
      <c r="A123" s="35"/>
      <c r="B123" s="7"/>
      <c r="C123" s="1"/>
      <c r="D123" s="17"/>
      <c r="E123" s="1"/>
      <c r="F123" s="17"/>
      <c r="G123" s="61"/>
    </row>
    <row r="124" spans="1:7" x14ac:dyDescent="0.25">
      <c r="A124" s="35"/>
      <c r="B124" s="7"/>
      <c r="C124" s="1"/>
      <c r="D124" s="17"/>
      <c r="E124" s="1"/>
      <c r="F124" s="17"/>
      <c r="G124" s="61"/>
    </row>
    <row r="125" spans="1:7" ht="18" x14ac:dyDescent="0.25">
      <c r="A125" s="27"/>
      <c r="B125" s="36" t="s">
        <v>37</v>
      </c>
      <c r="C125" s="37"/>
      <c r="D125" s="38" t="s">
        <v>37</v>
      </c>
      <c r="E125" s="31"/>
    </row>
    <row r="126" spans="1:7" x14ac:dyDescent="0.25">
      <c r="D126"/>
      <c r="F126"/>
      <c r="G126"/>
    </row>
    <row r="127" spans="1:7" x14ac:dyDescent="0.25">
      <c r="D127"/>
      <c r="F127"/>
      <c r="G127"/>
    </row>
    <row r="128" spans="1:7" x14ac:dyDescent="0.25">
      <c r="D128"/>
      <c r="F128"/>
      <c r="G128"/>
    </row>
    <row r="129" spans="1:7" x14ac:dyDescent="0.25">
      <c r="D129"/>
      <c r="F129"/>
      <c r="G129"/>
    </row>
    <row r="130" spans="1:7" x14ac:dyDescent="0.25">
      <c r="D130"/>
      <c r="F130"/>
      <c r="G130"/>
    </row>
    <row r="131" spans="1:7" x14ac:dyDescent="0.25">
      <c r="D131"/>
      <c r="F131"/>
      <c r="G131"/>
    </row>
    <row r="132" spans="1:7" x14ac:dyDescent="0.25">
      <c r="D132"/>
      <c r="F132"/>
      <c r="G132"/>
    </row>
    <row r="133" spans="1:7" x14ac:dyDescent="0.25">
      <c r="D133"/>
      <c r="F133"/>
      <c r="G133"/>
    </row>
    <row r="134" spans="1:7" x14ac:dyDescent="0.25">
      <c r="D134"/>
      <c r="F134"/>
      <c r="G134"/>
    </row>
    <row r="135" spans="1:7" x14ac:dyDescent="0.25">
      <c r="D135"/>
      <c r="F135"/>
      <c r="G135"/>
    </row>
    <row r="136" spans="1:7" x14ac:dyDescent="0.25">
      <c r="A136" t="s">
        <v>37</v>
      </c>
      <c r="D136"/>
      <c r="F136"/>
      <c r="G136"/>
    </row>
    <row r="137" spans="1:7" x14ac:dyDescent="0.25">
      <c r="D137"/>
      <c r="F137"/>
      <c r="G137"/>
    </row>
    <row r="138" spans="1:7" x14ac:dyDescent="0.25">
      <c r="D138"/>
      <c r="F138"/>
      <c r="G138"/>
    </row>
    <row r="139" spans="1:7" x14ac:dyDescent="0.25">
      <c r="D139"/>
      <c r="F139"/>
      <c r="G139"/>
    </row>
    <row r="140" spans="1:7" x14ac:dyDescent="0.25">
      <c r="D140"/>
      <c r="F140"/>
      <c r="G140"/>
    </row>
    <row r="141" spans="1:7" x14ac:dyDescent="0.25">
      <c r="D141"/>
      <c r="F141"/>
      <c r="G141"/>
    </row>
    <row r="142" spans="1:7" ht="18" x14ac:dyDescent="0.25">
      <c r="A142" s="32"/>
      <c r="B142" s="29"/>
      <c r="C142" s="30"/>
      <c r="D142" s="31"/>
      <c r="E142" s="41"/>
      <c r="F142" s="62"/>
      <c r="G142"/>
    </row>
    <row r="143" spans="1:7" ht="18" x14ac:dyDescent="0.25">
      <c r="A143" s="32"/>
      <c r="B143" s="29"/>
      <c r="C143" s="30"/>
      <c r="D143" s="31"/>
      <c r="E143" s="41"/>
      <c r="F143" s="62"/>
      <c r="G143"/>
    </row>
    <row r="144" spans="1:7" ht="18" x14ac:dyDescent="0.25">
      <c r="A144" s="32"/>
      <c r="B144" s="29"/>
      <c r="C144" s="30"/>
      <c r="D144" s="31"/>
      <c r="E144" s="41"/>
      <c r="F144" s="62"/>
      <c r="G144"/>
    </row>
    <row r="145" spans="1:7" ht="18" x14ac:dyDescent="0.25">
      <c r="A145" s="32"/>
      <c r="B145" s="29"/>
      <c r="C145" s="30"/>
      <c r="D145" s="31"/>
      <c r="E145" s="41"/>
      <c r="F145" s="62"/>
      <c r="G145"/>
    </row>
    <row r="146" spans="1:7" ht="18" x14ac:dyDescent="0.25">
      <c r="A146" s="32"/>
      <c r="B146" s="29"/>
      <c r="C146" s="30"/>
      <c r="D146" s="31"/>
      <c r="E146" s="41"/>
      <c r="F146" s="62"/>
      <c r="G146"/>
    </row>
    <row r="147" spans="1:7" ht="18" x14ac:dyDescent="0.25">
      <c r="A147" s="32"/>
      <c r="B147" s="29"/>
      <c r="C147" s="30"/>
      <c r="D147" s="31"/>
      <c r="E147" s="41"/>
      <c r="F147" s="62"/>
      <c r="G147"/>
    </row>
    <row r="148" spans="1:7" x14ac:dyDescent="0.25">
      <c r="D148"/>
      <c r="F148"/>
      <c r="G148"/>
    </row>
    <row r="149" spans="1:7" x14ac:dyDescent="0.25">
      <c r="D149"/>
      <c r="F149"/>
      <c r="G149"/>
    </row>
    <row r="150" spans="1:7" x14ac:dyDescent="0.25">
      <c r="D150"/>
      <c r="F150"/>
      <c r="G150"/>
    </row>
    <row r="151" spans="1:7" x14ac:dyDescent="0.25">
      <c r="D151"/>
      <c r="F151"/>
      <c r="G151"/>
    </row>
    <row r="152" spans="1:7" x14ac:dyDescent="0.25">
      <c r="D152"/>
      <c r="F152"/>
      <c r="G152"/>
    </row>
    <row r="153" spans="1:7" x14ac:dyDescent="0.25">
      <c r="D153"/>
      <c r="F153"/>
      <c r="G153"/>
    </row>
    <row r="154" spans="1:7" x14ac:dyDescent="0.25">
      <c r="D154"/>
      <c r="F154"/>
      <c r="G154"/>
    </row>
    <row r="155" spans="1:7" x14ac:dyDescent="0.25">
      <c r="D155"/>
      <c r="F155"/>
      <c r="G155"/>
    </row>
    <row r="156" spans="1:7" x14ac:dyDescent="0.25">
      <c r="D156"/>
      <c r="F156"/>
      <c r="G156"/>
    </row>
    <row r="157" spans="1:7" x14ac:dyDescent="0.25">
      <c r="D157"/>
      <c r="F157"/>
      <c r="G157"/>
    </row>
    <row r="158" spans="1:7" x14ac:dyDescent="0.25">
      <c r="D158"/>
      <c r="F158"/>
      <c r="G158"/>
    </row>
    <row r="159" spans="1:7" x14ac:dyDescent="0.25">
      <c r="D159"/>
      <c r="F159"/>
      <c r="G159"/>
    </row>
    <row r="160" spans="1:7" x14ac:dyDescent="0.25">
      <c r="D160"/>
      <c r="F160"/>
      <c r="G160"/>
    </row>
    <row r="161" spans="4:7" x14ac:dyDescent="0.25">
      <c r="D161"/>
      <c r="F161"/>
      <c r="G161"/>
    </row>
    <row r="162" spans="4:7" x14ac:dyDescent="0.25">
      <c r="D162"/>
      <c r="F162"/>
      <c r="G162"/>
    </row>
    <row r="163" spans="4:7" x14ac:dyDescent="0.25">
      <c r="D163"/>
      <c r="F163"/>
      <c r="G163"/>
    </row>
    <row r="164" spans="4:7" x14ac:dyDescent="0.25">
      <c r="D164"/>
      <c r="F164"/>
      <c r="G164"/>
    </row>
    <row r="165" spans="4:7" x14ac:dyDescent="0.25">
      <c r="D165"/>
      <c r="F165"/>
      <c r="G165"/>
    </row>
    <row r="166" spans="4:7" x14ac:dyDescent="0.25">
      <c r="D166"/>
      <c r="F166"/>
      <c r="G166"/>
    </row>
    <row r="167" spans="4:7" x14ac:dyDescent="0.25">
      <c r="D167"/>
      <c r="F167"/>
      <c r="G167"/>
    </row>
    <row r="168" spans="4:7" x14ac:dyDescent="0.25">
      <c r="D168"/>
      <c r="F168"/>
      <c r="G168"/>
    </row>
    <row r="169" spans="4:7" x14ac:dyDescent="0.25">
      <c r="D169"/>
      <c r="F169"/>
      <c r="G169"/>
    </row>
    <row r="170" spans="4:7" x14ac:dyDescent="0.25">
      <c r="D170"/>
      <c r="F170"/>
      <c r="G170"/>
    </row>
    <row r="171" spans="4:7" x14ac:dyDescent="0.25">
      <c r="D171"/>
      <c r="F171"/>
      <c r="G171"/>
    </row>
    <row r="172" spans="4:7" x14ac:dyDescent="0.25">
      <c r="D172"/>
      <c r="F172"/>
      <c r="G172"/>
    </row>
    <row r="173" spans="4:7" x14ac:dyDescent="0.25">
      <c r="D173"/>
      <c r="F173"/>
      <c r="G173"/>
    </row>
    <row r="174" spans="4:7" x14ac:dyDescent="0.25">
      <c r="D174"/>
      <c r="F174"/>
      <c r="G174"/>
    </row>
    <row r="175" spans="4:7" x14ac:dyDescent="0.25">
      <c r="D175"/>
      <c r="F175"/>
      <c r="G175"/>
    </row>
    <row r="176" spans="4:7" x14ac:dyDescent="0.25">
      <c r="D176"/>
      <c r="F176"/>
      <c r="G176"/>
    </row>
    <row r="177" spans="4:7" x14ac:dyDescent="0.25">
      <c r="D177"/>
      <c r="F177"/>
      <c r="G177"/>
    </row>
    <row r="178" spans="4:7" x14ac:dyDescent="0.25">
      <c r="D178"/>
      <c r="F178"/>
      <c r="G178"/>
    </row>
    <row r="179" spans="4:7" x14ac:dyDescent="0.25">
      <c r="D179"/>
      <c r="F179"/>
      <c r="G179"/>
    </row>
    <row r="180" spans="4:7" x14ac:dyDescent="0.25">
      <c r="D180"/>
      <c r="F180"/>
      <c r="G180"/>
    </row>
    <row r="181" spans="4:7" x14ac:dyDescent="0.25">
      <c r="D181"/>
      <c r="F181"/>
      <c r="G181"/>
    </row>
    <row r="182" spans="4:7" x14ac:dyDescent="0.25">
      <c r="D182"/>
      <c r="F182"/>
      <c r="G182"/>
    </row>
    <row r="183" spans="4:7" x14ac:dyDescent="0.25">
      <c r="D183"/>
      <c r="F183"/>
      <c r="G183"/>
    </row>
    <row r="184" spans="4:7" x14ac:dyDescent="0.25">
      <c r="D184"/>
      <c r="F184"/>
      <c r="G184"/>
    </row>
    <row r="185" spans="4:7" x14ac:dyDescent="0.25">
      <c r="D185"/>
      <c r="F185"/>
      <c r="G185"/>
    </row>
    <row r="186" spans="4:7" x14ac:dyDescent="0.25">
      <c r="D186"/>
      <c r="F186"/>
      <c r="G186"/>
    </row>
    <row r="187" spans="4:7" x14ac:dyDescent="0.25">
      <c r="D187"/>
      <c r="F187"/>
      <c r="G187"/>
    </row>
    <row r="188" spans="4:7" x14ac:dyDescent="0.25">
      <c r="D188"/>
      <c r="F188"/>
      <c r="G188"/>
    </row>
    <row r="189" spans="4:7" x14ac:dyDescent="0.25">
      <c r="D189"/>
      <c r="F189"/>
      <c r="G189"/>
    </row>
    <row r="190" spans="4:7" x14ac:dyDescent="0.25">
      <c r="D190"/>
      <c r="F190"/>
      <c r="G190"/>
    </row>
    <row r="191" spans="4:7" x14ac:dyDescent="0.25">
      <c r="D191"/>
      <c r="F191"/>
      <c r="G191"/>
    </row>
    <row r="192" spans="4:7" x14ac:dyDescent="0.25">
      <c r="D192"/>
      <c r="F192"/>
      <c r="G192"/>
    </row>
    <row r="193" spans="4:7" x14ac:dyDescent="0.25">
      <c r="D193"/>
      <c r="F193"/>
      <c r="G193"/>
    </row>
    <row r="194" spans="4:7" x14ac:dyDescent="0.25">
      <c r="D194"/>
      <c r="F194"/>
      <c r="G194"/>
    </row>
    <row r="195" spans="4:7" x14ac:dyDescent="0.25">
      <c r="D195"/>
      <c r="F195"/>
      <c r="G195"/>
    </row>
    <row r="196" spans="4:7" x14ac:dyDescent="0.25">
      <c r="D196"/>
      <c r="F196"/>
      <c r="G196"/>
    </row>
    <row r="197" spans="4:7" x14ac:dyDescent="0.25">
      <c r="D197"/>
      <c r="F197"/>
      <c r="G197"/>
    </row>
    <row r="198" spans="4:7" x14ac:dyDescent="0.25">
      <c r="D198"/>
      <c r="F198"/>
      <c r="G198"/>
    </row>
    <row r="199" spans="4:7" x14ac:dyDescent="0.25">
      <c r="D199"/>
      <c r="F199"/>
      <c r="G199"/>
    </row>
    <row r="200" spans="4:7" x14ac:dyDescent="0.25">
      <c r="D200"/>
      <c r="F200"/>
      <c r="G200"/>
    </row>
    <row r="201" spans="4:7" x14ac:dyDescent="0.25">
      <c r="D201"/>
      <c r="F201"/>
      <c r="G201"/>
    </row>
    <row r="202" spans="4:7" x14ac:dyDescent="0.25">
      <c r="D202"/>
      <c r="F202"/>
      <c r="G202"/>
    </row>
    <row r="203" spans="4:7" x14ac:dyDescent="0.25">
      <c r="D203"/>
      <c r="F203"/>
      <c r="G203"/>
    </row>
    <row r="204" spans="4:7" x14ac:dyDescent="0.25">
      <c r="D204"/>
      <c r="F204"/>
      <c r="G204"/>
    </row>
    <row r="205" spans="4:7" x14ac:dyDescent="0.25">
      <c r="D205"/>
      <c r="F205"/>
      <c r="G205"/>
    </row>
    <row r="206" spans="4:7" x14ac:dyDescent="0.25">
      <c r="D206"/>
      <c r="F206"/>
      <c r="G206"/>
    </row>
    <row r="207" spans="4:7" x14ac:dyDescent="0.25">
      <c r="D207"/>
      <c r="F207"/>
      <c r="G207"/>
    </row>
    <row r="208" spans="4:7" x14ac:dyDescent="0.25">
      <c r="D208"/>
      <c r="F208"/>
      <c r="G208"/>
    </row>
    <row r="209" spans="4:7" x14ac:dyDescent="0.25">
      <c r="D209"/>
      <c r="F209"/>
      <c r="G209"/>
    </row>
    <row r="210" spans="4:7" x14ac:dyDescent="0.25">
      <c r="D210"/>
      <c r="F210"/>
      <c r="G210"/>
    </row>
    <row r="211" spans="4:7" x14ac:dyDescent="0.25">
      <c r="D211"/>
      <c r="F211"/>
      <c r="G211"/>
    </row>
    <row r="212" spans="4:7" x14ac:dyDescent="0.25">
      <c r="D212"/>
      <c r="F212"/>
      <c r="G212"/>
    </row>
    <row r="213" spans="4:7" x14ac:dyDescent="0.25">
      <c r="D213"/>
      <c r="F213"/>
      <c r="G213"/>
    </row>
    <row r="214" spans="4:7" x14ac:dyDescent="0.25">
      <c r="D214"/>
      <c r="F214"/>
      <c r="G214"/>
    </row>
    <row r="215" spans="4:7" x14ac:dyDescent="0.25">
      <c r="D215"/>
      <c r="F215"/>
      <c r="G215"/>
    </row>
    <row r="216" spans="4:7" x14ac:dyDescent="0.25">
      <c r="D216"/>
      <c r="F216"/>
      <c r="G216"/>
    </row>
    <row r="217" spans="4:7" x14ac:dyDescent="0.25">
      <c r="D217"/>
      <c r="F217"/>
      <c r="G217"/>
    </row>
    <row r="218" spans="4:7" x14ac:dyDescent="0.25">
      <c r="D218"/>
      <c r="F218"/>
      <c r="G218"/>
    </row>
    <row r="219" spans="4:7" x14ac:dyDescent="0.25">
      <c r="D219"/>
      <c r="F219"/>
      <c r="G219"/>
    </row>
    <row r="220" spans="4:7" x14ac:dyDescent="0.25">
      <c r="D220"/>
      <c r="F220"/>
      <c r="G220"/>
    </row>
    <row r="221" spans="4:7" x14ac:dyDescent="0.25">
      <c r="D221"/>
      <c r="F221"/>
      <c r="G221"/>
    </row>
    <row r="222" spans="4:7" x14ac:dyDescent="0.25">
      <c r="D222"/>
      <c r="F222"/>
      <c r="G222"/>
    </row>
    <row r="223" spans="4:7" x14ac:dyDescent="0.25">
      <c r="D223"/>
      <c r="F223"/>
      <c r="G223"/>
    </row>
    <row r="224" spans="4:7" x14ac:dyDescent="0.25">
      <c r="D224"/>
      <c r="F224"/>
      <c r="G224"/>
    </row>
    <row r="225" spans="4:7" x14ac:dyDescent="0.25">
      <c r="D225"/>
      <c r="F225"/>
      <c r="G225"/>
    </row>
    <row r="226" spans="4:7" x14ac:dyDescent="0.25">
      <c r="D226"/>
      <c r="F226"/>
      <c r="G226"/>
    </row>
    <row r="227" spans="4:7" x14ac:dyDescent="0.25">
      <c r="D227"/>
      <c r="F227"/>
      <c r="G227"/>
    </row>
    <row r="228" spans="4:7" x14ac:dyDescent="0.25">
      <c r="D228"/>
      <c r="F228"/>
      <c r="G228"/>
    </row>
    <row r="229" spans="4:7" x14ac:dyDescent="0.25">
      <c r="D229"/>
      <c r="F229"/>
      <c r="G229"/>
    </row>
    <row r="230" spans="4:7" x14ac:dyDescent="0.25">
      <c r="D230"/>
      <c r="F230"/>
      <c r="G230"/>
    </row>
    <row r="231" spans="4:7" x14ac:dyDescent="0.25">
      <c r="D231"/>
      <c r="F231"/>
      <c r="G231"/>
    </row>
    <row r="232" spans="4:7" x14ac:dyDescent="0.25">
      <c r="D232"/>
      <c r="F232"/>
      <c r="G232"/>
    </row>
    <row r="233" spans="4:7" x14ac:dyDescent="0.25">
      <c r="D233"/>
      <c r="F233"/>
      <c r="G233"/>
    </row>
    <row r="234" spans="4:7" x14ac:dyDescent="0.25">
      <c r="D234"/>
      <c r="F234"/>
      <c r="G234"/>
    </row>
    <row r="235" spans="4:7" x14ac:dyDescent="0.25">
      <c r="D235"/>
      <c r="F235"/>
      <c r="G235"/>
    </row>
    <row r="236" spans="4:7" x14ac:dyDescent="0.25">
      <c r="D236"/>
      <c r="F236"/>
      <c r="G236"/>
    </row>
    <row r="237" spans="4:7" x14ac:dyDescent="0.25">
      <c r="D237"/>
      <c r="F237"/>
      <c r="G237"/>
    </row>
    <row r="238" spans="4:7" x14ac:dyDescent="0.25">
      <c r="D238"/>
      <c r="F238"/>
      <c r="G238"/>
    </row>
    <row r="239" spans="4:7" x14ac:dyDescent="0.25">
      <c r="D239"/>
      <c r="F239"/>
      <c r="G239"/>
    </row>
    <row r="240" spans="4:7" x14ac:dyDescent="0.25">
      <c r="D240"/>
      <c r="F240"/>
      <c r="G240"/>
    </row>
    <row r="241" spans="4:7" x14ac:dyDescent="0.25">
      <c r="D241"/>
      <c r="F241"/>
      <c r="G241"/>
    </row>
    <row r="242" spans="4:7" x14ac:dyDescent="0.25">
      <c r="D242"/>
      <c r="F242"/>
      <c r="G242"/>
    </row>
    <row r="243" spans="4:7" x14ac:dyDescent="0.25">
      <c r="D243"/>
      <c r="F243"/>
      <c r="G243"/>
    </row>
    <row r="244" spans="4:7" x14ac:dyDescent="0.25">
      <c r="D244"/>
      <c r="F244"/>
      <c r="G244"/>
    </row>
    <row r="245" spans="4:7" x14ac:dyDescent="0.25">
      <c r="D245"/>
      <c r="F245"/>
      <c r="G245"/>
    </row>
    <row r="246" spans="4:7" x14ac:dyDescent="0.25">
      <c r="D246"/>
      <c r="F246"/>
      <c r="G246"/>
    </row>
    <row r="247" spans="4:7" x14ac:dyDescent="0.25">
      <c r="D247"/>
      <c r="F247"/>
      <c r="G247"/>
    </row>
    <row r="248" spans="4:7" x14ac:dyDescent="0.25">
      <c r="D248"/>
      <c r="F248"/>
      <c r="G248"/>
    </row>
    <row r="249" spans="4:7" x14ac:dyDescent="0.25">
      <c r="D249"/>
      <c r="F249"/>
      <c r="G249"/>
    </row>
    <row r="250" spans="4:7" x14ac:dyDescent="0.25">
      <c r="D250"/>
      <c r="F250"/>
      <c r="G250"/>
    </row>
    <row r="251" spans="4:7" x14ac:dyDescent="0.25">
      <c r="D251"/>
      <c r="F251"/>
      <c r="G251"/>
    </row>
    <row r="252" spans="4:7" x14ac:dyDescent="0.25">
      <c r="D252"/>
      <c r="F252"/>
      <c r="G252"/>
    </row>
    <row r="253" spans="4:7" x14ac:dyDescent="0.25">
      <c r="D253"/>
      <c r="F253"/>
      <c r="G253"/>
    </row>
    <row r="254" spans="4:7" x14ac:dyDescent="0.25">
      <c r="D254"/>
      <c r="F254"/>
      <c r="G254"/>
    </row>
    <row r="255" spans="4:7" x14ac:dyDescent="0.25">
      <c r="D255"/>
      <c r="F255"/>
      <c r="G255"/>
    </row>
    <row r="256" spans="4:7" x14ac:dyDescent="0.25">
      <c r="D256"/>
      <c r="F256"/>
      <c r="G256"/>
    </row>
    <row r="257" spans="4:7" x14ac:dyDescent="0.25">
      <c r="D257"/>
      <c r="F257"/>
      <c r="G257"/>
    </row>
    <row r="258" spans="4:7" x14ac:dyDescent="0.25">
      <c r="D258"/>
      <c r="F258"/>
      <c r="G258"/>
    </row>
    <row r="259" spans="4:7" x14ac:dyDescent="0.25">
      <c r="D259"/>
      <c r="F259"/>
      <c r="G259"/>
    </row>
    <row r="260" spans="4:7" x14ac:dyDescent="0.25">
      <c r="D260"/>
      <c r="F260"/>
      <c r="G260"/>
    </row>
    <row r="261" spans="4:7" x14ac:dyDescent="0.25">
      <c r="D261"/>
      <c r="F261"/>
      <c r="G261"/>
    </row>
    <row r="262" spans="4:7" x14ac:dyDescent="0.25">
      <c r="D262"/>
      <c r="F262"/>
      <c r="G262"/>
    </row>
    <row r="263" spans="4:7" x14ac:dyDescent="0.25">
      <c r="D263"/>
      <c r="F263"/>
      <c r="G263"/>
    </row>
    <row r="264" spans="4:7" x14ac:dyDescent="0.25">
      <c r="D264"/>
      <c r="F264"/>
      <c r="G264"/>
    </row>
    <row r="265" spans="4:7" x14ac:dyDescent="0.25">
      <c r="D265"/>
      <c r="F265"/>
      <c r="G265"/>
    </row>
    <row r="266" spans="4:7" x14ac:dyDescent="0.25">
      <c r="D266"/>
      <c r="F266"/>
      <c r="G266"/>
    </row>
    <row r="267" spans="4:7" x14ac:dyDescent="0.25">
      <c r="D267"/>
      <c r="F267"/>
      <c r="G267"/>
    </row>
    <row r="268" spans="4:7" x14ac:dyDescent="0.25">
      <c r="D268"/>
      <c r="F268"/>
      <c r="G268"/>
    </row>
    <row r="269" spans="4:7" x14ac:dyDescent="0.25">
      <c r="D269"/>
      <c r="F269"/>
      <c r="G269"/>
    </row>
    <row r="270" spans="4:7" x14ac:dyDescent="0.25">
      <c r="D270"/>
      <c r="F270"/>
      <c r="G270"/>
    </row>
    <row r="271" spans="4:7" x14ac:dyDescent="0.25">
      <c r="D271"/>
      <c r="F271"/>
      <c r="G271"/>
    </row>
    <row r="272" spans="4:7" x14ac:dyDescent="0.25">
      <c r="D272"/>
      <c r="F272"/>
      <c r="G272"/>
    </row>
    <row r="273" spans="4:7" x14ac:dyDescent="0.25">
      <c r="D273"/>
      <c r="F273"/>
      <c r="G273"/>
    </row>
    <row r="274" spans="4:7" x14ac:dyDescent="0.25">
      <c r="D274"/>
      <c r="F274"/>
      <c r="G274"/>
    </row>
    <row r="275" spans="4:7" x14ac:dyDescent="0.25">
      <c r="D275"/>
      <c r="F275"/>
      <c r="G275"/>
    </row>
    <row r="276" spans="4:7" x14ac:dyDescent="0.25">
      <c r="D276"/>
      <c r="F276"/>
      <c r="G276"/>
    </row>
    <row r="277" spans="4:7" x14ac:dyDescent="0.25">
      <c r="D277"/>
      <c r="F277"/>
      <c r="G277"/>
    </row>
    <row r="278" spans="4:7" x14ac:dyDescent="0.25">
      <c r="D278"/>
      <c r="F278"/>
      <c r="G278"/>
    </row>
    <row r="279" spans="4:7" x14ac:dyDescent="0.25">
      <c r="D279"/>
      <c r="F279"/>
      <c r="G279"/>
    </row>
    <row r="280" spans="4:7" x14ac:dyDescent="0.25">
      <c r="D280"/>
      <c r="F280"/>
      <c r="G280"/>
    </row>
    <row r="281" spans="4:7" x14ac:dyDescent="0.25">
      <c r="D281"/>
      <c r="F281"/>
      <c r="G281"/>
    </row>
    <row r="282" spans="4:7" x14ac:dyDescent="0.25">
      <c r="D282"/>
      <c r="F282"/>
      <c r="G282"/>
    </row>
    <row r="283" spans="4:7" x14ac:dyDescent="0.25">
      <c r="D283"/>
      <c r="F283"/>
      <c r="G283"/>
    </row>
    <row r="284" spans="4:7" x14ac:dyDescent="0.25">
      <c r="D284"/>
      <c r="F284"/>
      <c r="G284"/>
    </row>
    <row r="285" spans="4:7" x14ac:dyDescent="0.25">
      <c r="D285"/>
      <c r="F285"/>
      <c r="G285"/>
    </row>
    <row r="286" spans="4:7" x14ac:dyDescent="0.25">
      <c r="D286"/>
      <c r="F286"/>
      <c r="G286"/>
    </row>
    <row r="287" spans="4:7" x14ac:dyDescent="0.25">
      <c r="D287"/>
      <c r="F287"/>
      <c r="G287"/>
    </row>
    <row r="288" spans="4:7" x14ac:dyDescent="0.25">
      <c r="D288"/>
      <c r="F288"/>
      <c r="G288"/>
    </row>
    <row r="289" spans="4:7" x14ac:dyDescent="0.25">
      <c r="D289"/>
      <c r="F289"/>
      <c r="G289"/>
    </row>
    <row r="290" spans="4:7" x14ac:dyDescent="0.25">
      <c r="D290"/>
      <c r="F290"/>
      <c r="G290"/>
    </row>
    <row r="291" spans="4:7" x14ac:dyDescent="0.25">
      <c r="D291"/>
      <c r="F291"/>
      <c r="G291"/>
    </row>
    <row r="292" spans="4:7" x14ac:dyDescent="0.25">
      <c r="D292"/>
      <c r="F292"/>
      <c r="G292"/>
    </row>
    <row r="293" spans="4:7" x14ac:dyDescent="0.25">
      <c r="D293"/>
      <c r="F293"/>
      <c r="G293"/>
    </row>
    <row r="294" spans="4:7" x14ac:dyDescent="0.25">
      <c r="D294"/>
      <c r="F294"/>
      <c r="G294"/>
    </row>
    <row r="295" spans="4:7" x14ac:dyDescent="0.25">
      <c r="D295"/>
      <c r="F295"/>
      <c r="G295"/>
    </row>
    <row r="296" spans="4:7" x14ac:dyDescent="0.25">
      <c r="D296"/>
      <c r="F296"/>
      <c r="G296"/>
    </row>
    <row r="297" spans="4:7" x14ac:dyDescent="0.25">
      <c r="D297"/>
      <c r="F297"/>
      <c r="G297"/>
    </row>
    <row r="298" spans="4:7" x14ac:dyDescent="0.25">
      <c r="D298"/>
      <c r="F298"/>
      <c r="G298"/>
    </row>
    <row r="299" spans="4:7" x14ac:dyDescent="0.25">
      <c r="D299"/>
      <c r="F299"/>
      <c r="G299"/>
    </row>
    <row r="300" spans="4:7" x14ac:dyDescent="0.25">
      <c r="D300"/>
      <c r="F300"/>
      <c r="G300"/>
    </row>
    <row r="301" spans="4:7" x14ac:dyDescent="0.25">
      <c r="D301"/>
      <c r="F301"/>
      <c r="G301"/>
    </row>
    <row r="302" spans="4:7" x14ac:dyDescent="0.25">
      <c r="D302"/>
      <c r="F302"/>
      <c r="G302"/>
    </row>
    <row r="303" spans="4:7" x14ac:dyDescent="0.25">
      <c r="D303"/>
      <c r="F303"/>
      <c r="G303"/>
    </row>
    <row r="304" spans="4:7" x14ac:dyDescent="0.25">
      <c r="D304"/>
      <c r="F304"/>
      <c r="G304"/>
    </row>
    <row r="305" spans="4:7" x14ac:dyDescent="0.25">
      <c r="D305"/>
      <c r="F305"/>
      <c r="G305"/>
    </row>
    <row r="306" spans="4:7" x14ac:dyDescent="0.25">
      <c r="D306"/>
      <c r="F306"/>
      <c r="G306"/>
    </row>
    <row r="307" spans="4:7" x14ac:dyDescent="0.25">
      <c r="D307"/>
      <c r="F307"/>
      <c r="G307"/>
    </row>
    <row r="308" spans="4:7" x14ac:dyDescent="0.25">
      <c r="D308"/>
      <c r="F308"/>
      <c r="G308"/>
    </row>
    <row r="309" spans="4:7" x14ac:dyDescent="0.25">
      <c r="D309"/>
      <c r="F309"/>
      <c r="G309"/>
    </row>
    <row r="310" spans="4:7" x14ac:dyDescent="0.25">
      <c r="D310"/>
      <c r="F310"/>
      <c r="G310"/>
    </row>
    <row r="311" spans="4:7" x14ac:dyDescent="0.25">
      <c r="D311"/>
      <c r="F311"/>
      <c r="G311"/>
    </row>
    <row r="312" spans="4:7" x14ac:dyDescent="0.25">
      <c r="D312"/>
      <c r="F312"/>
      <c r="G312"/>
    </row>
    <row r="313" spans="4:7" x14ac:dyDescent="0.25">
      <c r="D313"/>
      <c r="F313"/>
      <c r="G313"/>
    </row>
    <row r="314" spans="4:7" x14ac:dyDescent="0.25">
      <c r="D314"/>
      <c r="F314"/>
      <c r="G314"/>
    </row>
    <row r="315" spans="4:7" x14ac:dyDescent="0.25">
      <c r="D315"/>
      <c r="F315"/>
      <c r="G315"/>
    </row>
    <row r="316" spans="4:7" x14ac:dyDescent="0.25">
      <c r="D316"/>
      <c r="F316"/>
      <c r="G316"/>
    </row>
    <row r="317" spans="4:7" x14ac:dyDescent="0.25">
      <c r="D317"/>
      <c r="F317"/>
      <c r="G317"/>
    </row>
    <row r="318" spans="4:7" x14ac:dyDescent="0.25">
      <c r="D318"/>
      <c r="F318"/>
      <c r="G318"/>
    </row>
    <row r="319" spans="4:7" x14ac:dyDescent="0.25">
      <c r="D319"/>
      <c r="F319"/>
      <c r="G319"/>
    </row>
    <row r="320" spans="4:7" x14ac:dyDescent="0.25">
      <c r="D320"/>
      <c r="F320"/>
      <c r="G320"/>
    </row>
    <row r="321" spans="4:7" x14ac:dyDescent="0.25">
      <c r="D321"/>
      <c r="F321"/>
      <c r="G321"/>
    </row>
    <row r="322" spans="4:7" x14ac:dyDescent="0.25">
      <c r="D322"/>
      <c r="F322"/>
      <c r="G322"/>
    </row>
    <row r="323" spans="4:7" x14ac:dyDescent="0.25">
      <c r="D323"/>
      <c r="F323"/>
      <c r="G323"/>
    </row>
    <row r="324" spans="4:7" x14ac:dyDescent="0.25">
      <c r="D324"/>
      <c r="F324"/>
      <c r="G324"/>
    </row>
    <row r="325" spans="4:7" x14ac:dyDescent="0.25">
      <c r="D325"/>
      <c r="F325"/>
      <c r="G325"/>
    </row>
    <row r="326" spans="4:7" x14ac:dyDescent="0.25">
      <c r="D326"/>
      <c r="F326"/>
      <c r="G326"/>
    </row>
    <row r="327" spans="4:7" x14ac:dyDescent="0.25">
      <c r="D327"/>
      <c r="F327"/>
      <c r="G327"/>
    </row>
    <row r="328" spans="4:7" x14ac:dyDescent="0.25">
      <c r="D328"/>
      <c r="F328"/>
      <c r="G328"/>
    </row>
    <row r="329" spans="4:7" x14ac:dyDescent="0.25">
      <c r="D329"/>
      <c r="F329"/>
      <c r="G329"/>
    </row>
    <row r="330" spans="4:7" x14ac:dyDescent="0.25">
      <c r="D330"/>
      <c r="F330"/>
      <c r="G330"/>
    </row>
    <row r="331" spans="4:7" x14ac:dyDescent="0.25">
      <c r="D331"/>
      <c r="F331"/>
      <c r="G331"/>
    </row>
    <row r="332" spans="4:7" x14ac:dyDescent="0.25">
      <c r="D332"/>
      <c r="F332"/>
      <c r="G332"/>
    </row>
    <row r="333" spans="4:7" x14ac:dyDescent="0.25">
      <c r="D333"/>
      <c r="F333"/>
      <c r="G333"/>
    </row>
    <row r="334" spans="4:7" x14ac:dyDescent="0.25">
      <c r="D334"/>
      <c r="F334"/>
      <c r="G334"/>
    </row>
    <row r="335" spans="4:7" x14ac:dyDescent="0.25">
      <c r="D335"/>
      <c r="F335"/>
      <c r="G335"/>
    </row>
    <row r="336" spans="4:7" x14ac:dyDescent="0.25">
      <c r="D336"/>
      <c r="F336"/>
      <c r="G336"/>
    </row>
    <row r="337" spans="4:7" x14ac:dyDescent="0.25">
      <c r="D337"/>
      <c r="F337"/>
      <c r="G337"/>
    </row>
    <row r="338" spans="4:7" x14ac:dyDescent="0.25">
      <c r="D338"/>
      <c r="F338"/>
      <c r="G338"/>
    </row>
    <row r="339" spans="4:7" x14ac:dyDescent="0.25">
      <c r="D339"/>
      <c r="F339"/>
      <c r="G339"/>
    </row>
    <row r="340" spans="4:7" x14ac:dyDescent="0.25">
      <c r="D340"/>
      <c r="F340"/>
      <c r="G340"/>
    </row>
    <row r="341" spans="4:7" x14ac:dyDescent="0.25">
      <c r="D341"/>
      <c r="F341"/>
      <c r="G341"/>
    </row>
    <row r="342" spans="4:7" x14ac:dyDescent="0.25">
      <c r="D342"/>
      <c r="F342"/>
      <c r="G342"/>
    </row>
    <row r="343" spans="4:7" x14ac:dyDescent="0.25">
      <c r="D343"/>
      <c r="F343"/>
      <c r="G343"/>
    </row>
    <row r="344" spans="4:7" x14ac:dyDescent="0.25">
      <c r="D344"/>
      <c r="F344"/>
      <c r="G344"/>
    </row>
    <row r="345" spans="4:7" x14ac:dyDescent="0.25">
      <c r="D345"/>
      <c r="F345"/>
      <c r="G345"/>
    </row>
    <row r="346" spans="4:7" x14ac:dyDescent="0.25">
      <c r="D346"/>
      <c r="F346"/>
      <c r="G346"/>
    </row>
    <row r="347" spans="4:7" x14ac:dyDescent="0.25">
      <c r="D347"/>
      <c r="F347"/>
      <c r="G347"/>
    </row>
    <row r="348" spans="4:7" x14ac:dyDescent="0.25">
      <c r="D348"/>
      <c r="F348"/>
      <c r="G348"/>
    </row>
    <row r="349" spans="4:7" x14ac:dyDescent="0.25">
      <c r="D349"/>
      <c r="F349"/>
      <c r="G349"/>
    </row>
    <row r="350" spans="4:7" x14ac:dyDescent="0.25">
      <c r="D350"/>
      <c r="F350"/>
      <c r="G350"/>
    </row>
    <row r="351" spans="4:7" x14ac:dyDescent="0.25">
      <c r="D351"/>
      <c r="F351"/>
      <c r="G351"/>
    </row>
    <row r="352" spans="4:7" x14ac:dyDescent="0.25">
      <c r="D352"/>
      <c r="F352"/>
      <c r="G352"/>
    </row>
    <row r="353" spans="4:7" x14ac:dyDescent="0.25">
      <c r="D353"/>
      <c r="F353"/>
      <c r="G353"/>
    </row>
    <row r="354" spans="4:7" x14ac:dyDescent="0.25">
      <c r="D354"/>
      <c r="F354"/>
      <c r="G354"/>
    </row>
    <row r="355" spans="4:7" x14ac:dyDescent="0.25">
      <c r="D355"/>
      <c r="F355"/>
      <c r="G355"/>
    </row>
    <row r="356" spans="4:7" x14ac:dyDescent="0.25">
      <c r="D356"/>
      <c r="F356"/>
      <c r="G356"/>
    </row>
    <row r="357" spans="4:7" x14ac:dyDescent="0.25">
      <c r="D357"/>
      <c r="F357"/>
      <c r="G357"/>
    </row>
    <row r="358" spans="4:7" x14ac:dyDescent="0.25">
      <c r="D358"/>
      <c r="F358"/>
      <c r="G358"/>
    </row>
    <row r="359" spans="4:7" x14ac:dyDescent="0.25">
      <c r="D359"/>
      <c r="F359"/>
      <c r="G359"/>
    </row>
    <row r="360" spans="4:7" x14ac:dyDescent="0.25">
      <c r="D360"/>
      <c r="F360"/>
      <c r="G360"/>
    </row>
    <row r="361" spans="4:7" x14ac:dyDescent="0.25">
      <c r="D361"/>
      <c r="F361"/>
      <c r="G361"/>
    </row>
    <row r="362" spans="4:7" x14ac:dyDescent="0.25">
      <c r="D362"/>
      <c r="F362"/>
      <c r="G362"/>
    </row>
    <row r="363" spans="4:7" x14ac:dyDescent="0.25">
      <c r="D363"/>
      <c r="F363"/>
      <c r="G363"/>
    </row>
    <row r="364" spans="4:7" x14ac:dyDescent="0.25">
      <c r="D364"/>
      <c r="F364"/>
      <c r="G364"/>
    </row>
    <row r="365" spans="4:7" x14ac:dyDescent="0.25">
      <c r="D365"/>
      <c r="F365"/>
      <c r="G365"/>
    </row>
    <row r="366" spans="4:7" x14ac:dyDescent="0.25">
      <c r="D366"/>
      <c r="F366"/>
      <c r="G366"/>
    </row>
    <row r="367" spans="4:7" x14ac:dyDescent="0.25">
      <c r="D367"/>
      <c r="F367"/>
      <c r="G367"/>
    </row>
    <row r="368" spans="4:7" x14ac:dyDescent="0.25">
      <c r="D368"/>
      <c r="F368"/>
      <c r="G368"/>
    </row>
    <row r="369" spans="4:7" x14ac:dyDescent="0.25">
      <c r="D369"/>
      <c r="F369"/>
      <c r="G369"/>
    </row>
    <row r="370" spans="4:7" x14ac:dyDescent="0.25">
      <c r="D370"/>
      <c r="F370"/>
      <c r="G370"/>
    </row>
    <row r="371" spans="4:7" x14ac:dyDescent="0.25">
      <c r="D371"/>
      <c r="F371"/>
      <c r="G371"/>
    </row>
    <row r="372" spans="4:7" x14ac:dyDescent="0.25">
      <c r="D372"/>
      <c r="F372"/>
      <c r="G372"/>
    </row>
    <row r="373" spans="4:7" x14ac:dyDescent="0.25">
      <c r="D373"/>
      <c r="F373"/>
      <c r="G373"/>
    </row>
    <row r="374" spans="4:7" x14ac:dyDescent="0.25">
      <c r="D374"/>
      <c r="F374"/>
      <c r="G374"/>
    </row>
    <row r="375" spans="4:7" x14ac:dyDescent="0.25">
      <c r="D375"/>
      <c r="F375"/>
      <c r="G375"/>
    </row>
    <row r="376" spans="4:7" x14ac:dyDescent="0.25">
      <c r="D376"/>
      <c r="F376"/>
      <c r="G376"/>
    </row>
    <row r="377" spans="4:7" x14ac:dyDescent="0.25">
      <c r="D377"/>
      <c r="F377"/>
      <c r="G377"/>
    </row>
    <row r="378" spans="4:7" x14ac:dyDescent="0.25">
      <c r="D378"/>
      <c r="F378"/>
      <c r="G378"/>
    </row>
    <row r="379" spans="4:7" x14ac:dyDescent="0.25">
      <c r="D379"/>
      <c r="F379"/>
      <c r="G379"/>
    </row>
    <row r="380" spans="4:7" x14ac:dyDescent="0.25">
      <c r="D380"/>
      <c r="F380"/>
      <c r="G380"/>
    </row>
    <row r="381" spans="4:7" x14ac:dyDescent="0.25">
      <c r="D381"/>
      <c r="F381"/>
      <c r="G381"/>
    </row>
    <row r="382" spans="4:7" x14ac:dyDescent="0.25">
      <c r="D382"/>
      <c r="F382"/>
      <c r="G382"/>
    </row>
    <row r="383" spans="4:7" x14ac:dyDescent="0.25">
      <c r="D383"/>
      <c r="F383"/>
      <c r="G383"/>
    </row>
    <row r="384" spans="4:7" x14ac:dyDescent="0.25">
      <c r="D384"/>
      <c r="F384"/>
      <c r="G384"/>
    </row>
    <row r="385" spans="4:7" x14ac:dyDescent="0.25">
      <c r="D385"/>
      <c r="F385"/>
      <c r="G385"/>
    </row>
    <row r="386" spans="4:7" x14ac:dyDescent="0.25">
      <c r="D386"/>
      <c r="F386"/>
      <c r="G386"/>
    </row>
    <row r="387" spans="4:7" x14ac:dyDescent="0.25">
      <c r="D387"/>
      <c r="F387"/>
      <c r="G387"/>
    </row>
    <row r="388" spans="4:7" x14ac:dyDescent="0.25">
      <c r="D388"/>
      <c r="F388"/>
      <c r="G388"/>
    </row>
    <row r="389" spans="4:7" x14ac:dyDescent="0.25">
      <c r="D389"/>
      <c r="F389"/>
      <c r="G389"/>
    </row>
    <row r="390" spans="4:7" x14ac:dyDescent="0.25">
      <c r="D390"/>
      <c r="F390"/>
      <c r="G390"/>
    </row>
    <row r="391" spans="4:7" x14ac:dyDescent="0.25">
      <c r="D391"/>
      <c r="F391"/>
      <c r="G391"/>
    </row>
    <row r="392" spans="4:7" x14ac:dyDescent="0.25">
      <c r="D392"/>
      <c r="F392"/>
      <c r="G392"/>
    </row>
    <row r="393" spans="4:7" x14ac:dyDescent="0.25">
      <c r="D393"/>
      <c r="F393"/>
      <c r="G393"/>
    </row>
    <row r="394" spans="4:7" x14ac:dyDescent="0.25">
      <c r="D394"/>
      <c r="F394"/>
      <c r="G394"/>
    </row>
    <row r="395" spans="4:7" x14ac:dyDescent="0.25">
      <c r="D395"/>
      <c r="F395"/>
      <c r="G395"/>
    </row>
    <row r="396" spans="4:7" x14ac:dyDescent="0.25">
      <c r="D396"/>
      <c r="F396"/>
      <c r="G396"/>
    </row>
    <row r="397" spans="4:7" x14ac:dyDescent="0.25">
      <c r="D397"/>
      <c r="F397"/>
      <c r="G397"/>
    </row>
    <row r="398" spans="4:7" x14ac:dyDescent="0.25">
      <c r="D398"/>
      <c r="F398"/>
      <c r="G398"/>
    </row>
    <row r="399" spans="4:7" x14ac:dyDescent="0.25">
      <c r="D399"/>
      <c r="F399"/>
      <c r="G399"/>
    </row>
    <row r="400" spans="4:7" x14ac:dyDescent="0.25">
      <c r="D400"/>
      <c r="F400"/>
      <c r="G400"/>
    </row>
    <row r="401" spans="4:7" x14ac:dyDescent="0.25">
      <c r="D401"/>
      <c r="F401"/>
      <c r="G401"/>
    </row>
    <row r="402" spans="4:7" x14ac:dyDescent="0.25">
      <c r="D402"/>
      <c r="F402"/>
      <c r="G402"/>
    </row>
    <row r="403" spans="4:7" x14ac:dyDescent="0.25">
      <c r="D403"/>
      <c r="F403"/>
      <c r="G403"/>
    </row>
    <row r="404" spans="4:7" x14ac:dyDescent="0.25">
      <c r="D404"/>
      <c r="F404"/>
      <c r="G404"/>
    </row>
    <row r="405" spans="4:7" x14ac:dyDescent="0.25">
      <c r="D405"/>
      <c r="F405"/>
      <c r="G405"/>
    </row>
    <row r="406" spans="4:7" x14ac:dyDescent="0.25">
      <c r="D406"/>
      <c r="F406"/>
      <c r="G406"/>
    </row>
    <row r="407" spans="4:7" x14ac:dyDescent="0.25">
      <c r="D407"/>
      <c r="F407"/>
      <c r="G407"/>
    </row>
    <row r="408" spans="4:7" x14ac:dyDescent="0.25">
      <c r="D408"/>
      <c r="F408"/>
      <c r="G408"/>
    </row>
    <row r="409" spans="4:7" x14ac:dyDescent="0.25">
      <c r="D409"/>
      <c r="F409"/>
      <c r="G409"/>
    </row>
    <row r="410" spans="4:7" x14ac:dyDescent="0.25">
      <c r="D410"/>
      <c r="F410"/>
      <c r="G410"/>
    </row>
    <row r="411" spans="4:7" x14ac:dyDescent="0.25">
      <c r="D411"/>
      <c r="F411"/>
      <c r="G411"/>
    </row>
    <row r="412" spans="4:7" x14ac:dyDescent="0.25">
      <c r="D412"/>
      <c r="F412"/>
      <c r="G412"/>
    </row>
    <row r="413" spans="4:7" x14ac:dyDescent="0.25">
      <c r="D413"/>
      <c r="F413"/>
      <c r="G413"/>
    </row>
    <row r="414" spans="4:7" x14ac:dyDescent="0.25">
      <c r="D414"/>
      <c r="F414"/>
      <c r="G414"/>
    </row>
    <row r="415" spans="4:7" x14ac:dyDescent="0.25">
      <c r="D415"/>
      <c r="F415"/>
      <c r="G415"/>
    </row>
    <row r="416" spans="4:7" x14ac:dyDescent="0.25">
      <c r="D416"/>
      <c r="F416"/>
      <c r="G416"/>
    </row>
    <row r="417" spans="4:7" x14ac:dyDescent="0.25">
      <c r="D417"/>
      <c r="F417"/>
      <c r="G417"/>
    </row>
    <row r="418" spans="4:7" x14ac:dyDescent="0.25">
      <c r="D418"/>
      <c r="F418"/>
      <c r="G418"/>
    </row>
    <row r="419" spans="4:7" x14ac:dyDescent="0.25">
      <c r="D419"/>
      <c r="F419"/>
      <c r="G419"/>
    </row>
    <row r="420" spans="4:7" x14ac:dyDescent="0.25">
      <c r="D420"/>
      <c r="F420"/>
      <c r="G420"/>
    </row>
    <row r="421" spans="4:7" x14ac:dyDescent="0.25">
      <c r="D421"/>
      <c r="F421"/>
      <c r="G421"/>
    </row>
    <row r="422" spans="4:7" x14ac:dyDescent="0.25">
      <c r="D422"/>
      <c r="F422"/>
      <c r="G422"/>
    </row>
    <row r="423" spans="4:7" x14ac:dyDescent="0.25">
      <c r="D423"/>
      <c r="F423"/>
      <c r="G423"/>
    </row>
    <row r="424" spans="4:7" x14ac:dyDescent="0.25">
      <c r="D424"/>
      <c r="F424"/>
      <c r="G424"/>
    </row>
    <row r="425" spans="4:7" x14ac:dyDescent="0.25">
      <c r="D425"/>
      <c r="F425"/>
      <c r="G425"/>
    </row>
    <row r="426" spans="4:7" x14ac:dyDescent="0.25">
      <c r="D426"/>
      <c r="F426"/>
      <c r="G426"/>
    </row>
    <row r="427" spans="4:7" x14ac:dyDescent="0.25">
      <c r="D427"/>
      <c r="F427"/>
      <c r="G427"/>
    </row>
    <row r="428" spans="4:7" x14ac:dyDescent="0.25">
      <c r="D428"/>
      <c r="F428"/>
      <c r="G428"/>
    </row>
    <row r="429" spans="4:7" x14ac:dyDescent="0.25">
      <c r="D429"/>
      <c r="F429"/>
      <c r="G429"/>
    </row>
    <row r="430" spans="4:7" x14ac:dyDescent="0.25">
      <c r="D430"/>
      <c r="F430"/>
      <c r="G430"/>
    </row>
    <row r="431" spans="4:7" x14ac:dyDescent="0.25">
      <c r="D431"/>
      <c r="F431"/>
      <c r="G431"/>
    </row>
    <row r="432" spans="4:7" x14ac:dyDescent="0.25">
      <c r="D432"/>
      <c r="F432"/>
      <c r="G432"/>
    </row>
    <row r="433" spans="4:7" x14ac:dyDescent="0.25">
      <c r="D433"/>
      <c r="F433"/>
      <c r="G433"/>
    </row>
    <row r="434" spans="4:7" x14ac:dyDescent="0.25">
      <c r="D434"/>
      <c r="F434"/>
      <c r="G434"/>
    </row>
    <row r="435" spans="4:7" x14ac:dyDescent="0.25">
      <c r="D435"/>
      <c r="F435"/>
      <c r="G435"/>
    </row>
    <row r="436" spans="4:7" x14ac:dyDescent="0.25">
      <c r="D436"/>
      <c r="F436"/>
      <c r="G436"/>
    </row>
    <row r="437" spans="4:7" x14ac:dyDescent="0.25">
      <c r="D437"/>
      <c r="F437"/>
      <c r="G437"/>
    </row>
    <row r="438" spans="4:7" x14ac:dyDescent="0.25">
      <c r="D438"/>
      <c r="F438"/>
      <c r="G438"/>
    </row>
    <row r="439" spans="4:7" x14ac:dyDescent="0.25">
      <c r="D439"/>
      <c r="F439"/>
      <c r="G439"/>
    </row>
    <row r="440" spans="4:7" x14ac:dyDescent="0.25">
      <c r="D440"/>
      <c r="F440"/>
      <c r="G440"/>
    </row>
    <row r="441" spans="4:7" x14ac:dyDescent="0.25">
      <c r="D441"/>
      <c r="F441"/>
      <c r="G441"/>
    </row>
    <row r="442" spans="4:7" x14ac:dyDescent="0.25">
      <c r="D442"/>
      <c r="F442"/>
      <c r="G442"/>
    </row>
    <row r="443" spans="4:7" x14ac:dyDescent="0.25">
      <c r="D443"/>
      <c r="F443"/>
      <c r="G443"/>
    </row>
    <row r="444" spans="4:7" x14ac:dyDescent="0.25">
      <c r="D444"/>
      <c r="F444"/>
      <c r="G444"/>
    </row>
    <row r="445" spans="4:7" x14ac:dyDescent="0.25">
      <c r="D445"/>
      <c r="F445"/>
      <c r="G445"/>
    </row>
    <row r="446" spans="4:7" x14ac:dyDescent="0.25">
      <c r="D446"/>
      <c r="F446"/>
      <c r="G446"/>
    </row>
    <row r="447" spans="4:7" x14ac:dyDescent="0.25">
      <c r="D447"/>
      <c r="F447"/>
      <c r="G447"/>
    </row>
    <row r="448" spans="4:7" x14ac:dyDescent="0.25">
      <c r="D448"/>
      <c r="F448"/>
      <c r="G448"/>
    </row>
    <row r="449" spans="4:7" x14ac:dyDescent="0.25">
      <c r="D449"/>
      <c r="F449"/>
      <c r="G449"/>
    </row>
    <row r="450" spans="4:7" x14ac:dyDescent="0.25">
      <c r="D450"/>
      <c r="F450"/>
      <c r="G450"/>
    </row>
    <row r="451" spans="4:7" x14ac:dyDescent="0.25">
      <c r="D451"/>
      <c r="F451"/>
      <c r="G451"/>
    </row>
    <row r="452" spans="4:7" x14ac:dyDescent="0.25">
      <c r="D452"/>
      <c r="F452"/>
      <c r="G452"/>
    </row>
    <row r="453" spans="4:7" x14ac:dyDescent="0.25">
      <c r="D453"/>
      <c r="F453"/>
      <c r="G453"/>
    </row>
    <row r="454" spans="4:7" x14ac:dyDescent="0.25">
      <c r="D454"/>
      <c r="F454"/>
      <c r="G454"/>
    </row>
    <row r="455" spans="4:7" x14ac:dyDescent="0.25">
      <c r="D455"/>
      <c r="F455"/>
      <c r="G455"/>
    </row>
    <row r="456" spans="4:7" x14ac:dyDescent="0.25">
      <c r="D456"/>
      <c r="F456"/>
      <c r="G456"/>
    </row>
    <row r="457" spans="4:7" x14ac:dyDescent="0.25">
      <c r="D457"/>
      <c r="F457"/>
      <c r="G457"/>
    </row>
    <row r="458" spans="4:7" x14ac:dyDescent="0.25">
      <c r="D458"/>
      <c r="F458"/>
      <c r="G458"/>
    </row>
    <row r="459" spans="4:7" x14ac:dyDescent="0.25">
      <c r="D459"/>
      <c r="F459"/>
      <c r="G459"/>
    </row>
    <row r="460" spans="4:7" x14ac:dyDescent="0.25">
      <c r="D460"/>
      <c r="F460"/>
      <c r="G460"/>
    </row>
    <row r="461" spans="4:7" x14ac:dyDescent="0.25">
      <c r="D461"/>
      <c r="F461"/>
      <c r="G461"/>
    </row>
    <row r="462" spans="4:7" x14ac:dyDescent="0.25">
      <c r="D462"/>
      <c r="F462"/>
      <c r="G462"/>
    </row>
    <row r="463" spans="4:7" x14ac:dyDescent="0.25">
      <c r="D463"/>
      <c r="F463"/>
      <c r="G463"/>
    </row>
    <row r="464" spans="4:7" x14ac:dyDescent="0.25">
      <c r="D464"/>
      <c r="F464"/>
      <c r="G464"/>
    </row>
    <row r="465" spans="4:7" x14ac:dyDescent="0.25">
      <c r="D465"/>
      <c r="F465"/>
      <c r="G465"/>
    </row>
    <row r="466" spans="4:7" x14ac:dyDescent="0.25">
      <c r="D466"/>
      <c r="F466"/>
      <c r="G466"/>
    </row>
    <row r="467" spans="4:7" x14ac:dyDescent="0.25">
      <c r="D467"/>
      <c r="F467"/>
      <c r="G467"/>
    </row>
    <row r="468" spans="4:7" x14ac:dyDescent="0.25">
      <c r="D468"/>
      <c r="F468"/>
      <c r="G468"/>
    </row>
    <row r="469" spans="4:7" x14ac:dyDescent="0.25">
      <c r="D469"/>
      <c r="F469"/>
      <c r="G469"/>
    </row>
    <row r="470" spans="4:7" x14ac:dyDescent="0.25">
      <c r="D470"/>
      <c r="F470"/>
      <c r="G470"/>
    </row>
    <row r="471" spans="4:7" x14ac:dyDescent="0.25">
      <c r="D471"/>
      <c r="F471"/>
      <c r="G471"/>
    </row>
    <row r="472" spans="4:7" x14ac:dyDescent="0.25">
      <c r="D472"/>
      <c r="F472"/>
      <c r="G472"/>
    </row>
    <row r="473" spans="4:7" x14ac:dyDescent="0.25">
      <c r="D473"/>
      <c r="F473"/>
      <c r="G473"/>
    </row>
    <row r="474" spans="4:7" x14ac:dyDescent="0.25">
      <c r="D474"/>
      <c r="F474"/>
      <c r="G474"/>
    </row>
    <row r="475" spans="4:7" x14ac:dyDescent="0.25">
      <c r="D475"/>
      <c r="F475"/>
      <c r="G475"/>
    </row>
    <row r="476" spans="4:7" x14ac:dyDescent="0.25">
      <c r="D476"/>
      <c r="F476"/>
      <c r="G476"/>
    </row>
    <row r="477" spans="4:7" x14ac:dyDescent="0.25">
      <c r="D477"/>
      <c r="F477"/>
      <c r="G477"/>
    </row>
    <row r="478" spans="4:7" x14ac:dyDescent="0.25">
      <c r="D478"/>
      <c r="F478"/>
      <c r="G478"/>
    </row>
    <row r="479" spans="4:7" x14ac:dyDescent="0.25">
      <c r="D479"/>
      <c r="F479"/>
      <c r="G479"/>
    </row>
    <row r="480" spans="4:7" x14ac:dyDescent="0.25">
      <c r="D480"/>
      <c r="F480"/>
      <c r="G480"/>
    </row>
    <row r="481" spans="4:7" x14ac:dyDescent="0.25">
      <c r="D481"/>
      <c r="F481"/>
      <c r="G481"/>
    </row>
    <row r="482" spans="4:7" x14ac:dyDescent="0.25">
      <c r="D482"/>
      <c r="F482"/>
      <c r="G482"/>
    </row>
    <row r="483" spans="4:7" x14ac:dyDescent="0.25">
      <c r="D483"/>
      <c r="F483"/>
      <c r="G483"/>
    </row>
    <row r="484" spans="4:7" x14ac:dyDescent="0.25">
      <c r="D484"/>
      <c r="F484"/>
      <c r="G484"/>
    </row>
    <row r="485" spans="4:7" x14ac:dyDescent="0.25">
      <c r="D485"/>
      <c r="F485"/>
      <c r="G485"/>
    </row>
    <row r="486" spans="4:7" x14ac:dyDescent="0.25">
      <c r="D486"/>
      <c r="F486"/>
      <c r="G486"/>
    </row>
    <row r="487" spans="4:7" x14ac:dyDescent="0.25">
      <c r="D487"/>
      <c r="F487"/>
      <c r="G487"/>
    </row>
    <row r="488" spans="4:7" x14ac:dyDescent="0.25">
      <c r="D488"/>
      <c r="F488"/>
      <c r="G488"/>
    </row>
    <row r="489" spans="4:7" x14ac:dyDescent="0.25">
      <c r="D489"/>
      <c r="F489"/>
      <c r="G489"/>
    </row>
    <row r="490" spans="4:7" x14ac:dyDescent="0.25">
      <c r="D490"/>
      <c r="F490"/>
      <c r="G490"/>
    </row>
    <row r="491" spans="4:7" x14ac:dyDescent="0.25">
      <c r="D491"/>
      <c r="F491"/>
      <c r="G491"/>
    </row>
    <row r="492" spans="4:7" x14ac:dyDescent="0.25">
      <c r="D492"/>
      <c r="F492"/>
      <c r="G492"/>
    </row>
    <row r="493" spans="4:7" x14ac:dyDescent="0.25">
      <c r="D493"/>
      <c r="F493"/>
      <c r="G493"/>
    </row>
    <row r="494" spans="4:7" x14ac:dyDescent="0.25">
      <c r="D494"/>
      <c r="F494"/>
      <c r="G494"/>
    </row>
    <row r="495" spans="4:7" x14ac:dyDescent="0.25">
      <c r="D495"/>
      <c r="F495"/>
      <c r="G495"/>
    </row>
    <row r="496" spans="4:7" x14ac:dyDescent="0.25">
      <c r="D496"/>
      <c r="F496"/>
      <c r="G496"/>
    </row>
    <row r="497" spans="4:7" x14ac:dyDescent="0.25">
      <c r="D497"/>
      <c r="F497"/>
      <c r="G497"/>
    </row>
    <row r="498" spans="4:7" x14ac:dyDescent="0.25">
      <c r="D498"/>
      <c r="F498"/>
      <c r="G498"/>
    </row>
    <row r="499" spans="4:7" x14ac:dyDescent="0.25">
      <c r="D499"/>
      <c r="F499"/>
      <c r="G499"/>
    </row>
    <row r="500" spans="4:7" x14ac:dyDescent="0.25">
      <c r="D500"/>
      <c r="F500"/>
      <c r="G500"/>
    </row>
    <row r="501" spans="4:7" x14ac:dyDescent="0.25">
      <c r="D501"/>
      <c r="F501"/>
      <c r="G501"/>
    </row>
    <row r="502" spans="4:7" x14ac:dyDescent="0.25">
      <c r="D502"/>
      <c r="F502"/>
      <c r="G502"/>
    </row>
    <row r="503" spans="4:7" x14ac:dyDescent="0.25">
      <c r="D503"/>
      <c r="F503"/>
      <c r="G503"/>
    </row>
    <row r="504" spans="4:7" x14ac:dyDescent="0.25">
      <c r="D504"/>
      <c r="F504"/>
      <c r="G504"/>
    </row>
    <row r="505" spans="4:7" x14ac:dyDescent="0.25">
      <c r="D505"/>
      <c r="F505"/>
      <c r="G505"/>
    </row>
    <row r="506" spans="4:7" x14ac:dyDescent="0.25">
      <c r="D506"/>
      <c r="F506"/>
      <c r="G506"/>
    </row>
    <row r="507" spans="4:7" x14ac:dyDescent="0.25">
      <c r="D507"/>
      <c r="F507"/>
      <c r="G507"/>
    </row>
    <row r="508" spans="4:7" x14ac:dyDescent="0.25">
      <c r="D508"/>
      <c r="F508"/>
      <c r="G508"/>
    </row>
    <row r="509" spans="4:7" x14ac:dyDescent="0.25">
      <c r="D509"/>
      <c r="F509"/>
      <c r="G509"/>
    </row>
    <row r="510" spans="4:7" x14ac:dyDescent="0.25">
      <c r="D510"/>
      <c r="F510"/>
      <c r="G510"/>
    </row>
    <row r="511" spans="4:7" x14ac:dyDescent="0.25">
      <c r="D511"/>
      <c r="F511"/>
      <c r="G511"/>
    </row>
    <row r="512" spans="4:7" x14ac:dyDescent="0.25">
      <c r="D512"/>
      <c r="F512"/>
      <c r="G512"/>
    </row>
    <row r="513" spans="4:7" x14ac:dyDescent="0.25">
      <c r="D513"/>
      <c r="F513"/>
      <c r="G513"/>
    </row>
    <row r="514" spans="4:7" x14ac:dyDescent="0.25">
      <c r="D514"/>
      <c r="F514"/>
      <c r="G514"/>
    </row>
    <row r="515" spans="4:7" x14ac:dyDescent="0.25">
      <c r="D515"/>
      <c r="F515"/>
      <c r="G515"/>
    </row>
    <row r="516" spans="4:7" x14ac:dyDescent="0.25">
      <c r="D516"/>
      <c r="F516"/>
      <c r="G516"/>
    </row>
    <row r="517" spans="4:7" x14ac:dyDescent="0.25">
      <c r="D517"/>
      <c r="F517"/>
      <c r="G517"/>
    </row>
    <row r="518" spans="4:7" x14ac:dyDescent="0.25">
      <c r="D518"/>
      <c r="F518"/>
      <c r="G518"/>
    </row>
    <row r="519" spans="4:7" x14ac:dyDescent="0.25">
      <c r="D519"/>
      <c r="F519"/>
      <c r="G519"/>
    </row>
    <row r="520" spans="4:7" x14ac:dyDescent="0.25">
      <c r="D520"/>
      <c r="F520"/>
      <c r="G520"/>
    </row>
    <row r="521" spans="4:7" x14ac:dyDescent="0.25">
      <c r="D521"/>
      <c r="F521"/>
      <c r="G521"/>
    </row>
    <row r="522" spans="4:7" x14ac:dyDescent="0.25">
      <c r="D522"/>
      <c r="F522"/>
      <c r="G522"/>
    </row>
    <row r="523" spans="4:7" x14ac:dyDescent="0.25">
      <c r="D523"/>
      <c r="F523"/>
      <c r="G523"/>
    </row>
    <row r="524" spans="4:7" x14ac:dyDescent="0.25">
      <c r="D524"/>
      <c r="F524"/>
      <c r="G524"/>
    </row>
    <row r="525" spans="4:7" x14ac:dyDescent="0.25">
      <c r="D525"/>
      <c r="F525"/>
      <c r="G525"/>
    </row>
    <row r="526" spans="4:7" x14ac:dyDescent="0.25">
      <c r="D526"/>
      <c r="F526"/>
      <c r="G526"/>
    </row>
    <row r="527" spans="4:7" x14ac:dyDescent="0.25">
      <c r="D527"/>
      <c r="F527"/>
      <c r="G527"/>
    </row>
    <row r="528" spans="4:7" x14ac:dyDescent="0.25">
      <c r="D528"/>
      <c r="F528"/>
      <c r="G528"/>
    </row>
    <row r="529" spans="4:7" x14ac:dyDescent="0.25">
      <c r="D529"/>
      <c r="F529"/>
      <c r="G529"/>
    </row>
    <row r="530" spans="4:7" x14ac:dyDescent="0.25">
      <c r="D530"/>
      <c r="F530"/>
      <c r="G530"/>
    </row>
    <row r="531" spans="4:7" x14ac:dyDescent="0.25">
      <c r="D531"/>
      <c r="F531"/>
      <c r="G531"/>
    </row>
    <row r="532" spans="4:7" x14ac:dyDescent="0.25">
      <c r="D532"/>
      <c r="F532"/>
      <c r="G532"/>
    </row>
    <row r="533" spans="4:7" x14ac:dyDescent="0.25">
      <c r="D533"/>
      <c r="F533"/>
      <c r="G533"/>
    </row>
    <row r="534" spans="4:7" x14ac:dyDescent="0.25">
      <c r="D534"/>
      <c r="F534"/>
      <c r="G534"/>
    </row>
    <row r="535" spans="4:7" x14ac:dyDescent="0.25">
      <c r="D535"/>
      <c r="F535"/>
      <c r="G535"/>
    </row>
    <row r="536" spans="4:7" x14ac:dyDescent="0.25">
      <c r="D536"/>
      <c r="F536"/>
      <c r="G536"/>
    </row>
    <row r="537" spans="4:7" x14ac:dyDescent="0.25">
      <c r="D537"/>
      <c r="F537"/>
      <c r="G537"/>
    </row>
    <row r="538" spans="4:7" x14ac:dyDescent="0.25">
      <c r="D538"/>
      <c r="F538"/>
      <c r="G538"/>
    </row>
    <row r="539" spans="4:7" x14ac:dyDescent="0.25">
      <c r="D539"/>
      <c r="F539"/>
      <c r="G539"/>
    </row>
    <row r="540" spans="4:7" x14ac:dyDescent="0.25">
      <c r="D540"/>
      <c r="F540"/>
      <c r="G540"/>
    </row>
    <row r="541" spans="4:7" x14ac:dyDescent="0.25">
      <c r="D541"/>
      <c r="F541"/>
      <c r="G541"/>
    </row>
    <row r="542" spans="4:7" x14ac:dyDescent="0.25">
      <c r="D542"/>
      <c r="F542"/>
      <c r="G542"/>
    </row>
    <row r="543" spans="4:7" x14ac:dyDescent="0.25">
      <c r="D543"/>
      <c r="F543"/>
      <c r="G543"/>
    </row>
    <row r="544" spans="4:7" x14ac:dyDescent="0.25">
      <c r="D544"/>
      <c r="F544"/>
      <c r="G544"/>
    </row>
    <row r="545" spans="4:7" x14ac:dyDescent="0.25">
      <c r="D545"/>
      <c r="F545"/>
      <c r="G545"/>
    </row>
    <row r="546" spans="4:7" x14ac:dyDescent="0.25">
      <c r="D546"/>
      <c r="F546"/>
      <c r="G546"/>
    </row>
    <row r="547" spans="4:7" x14ac:dyDescent="0.25">
      <c r="D547"/>
      <c r="F547"/>
      <c r="G547"/>
    </row>
    <row r="548" spans="4:7" x14ac:dyDescent="0.25">
      <c r="D548"/>
      <c r="F548"/>
      <c r="G548"/>
    </row>
    <row r="549" spans="4:7" x14ac:dyDescent="0.25">
      <c r="D549"/>
      <c r="F549"/>
      <c r="G549"/>
    </row>
    <row r="550" spans="4:7" x14ac:dyDescent="0.25">
      <c r="D550"/>
      <c r="F550"/>
      <c r="G550"/>
    </row>
    <row r="551" spans="4:7" x14ac:dyDescent="0.25">
      <c r="D551"/>
      <c r="F551"/>
      <c r="G551"/>
    </row>
    <row r="552" spans="4:7" x14ac:dyDescent="0.25">
      <c r="D552"/>
      <c r="F552"/>
      <c r="G552"/>
    </row>
    <row r="553" spans="4:7" x14ac:dyDescent="0.25">
      <c r="D553"/>
      <c r="F553"/>
      <c r="G553"/>
    </row>
    <row r="554" spans="4:7" x14ac:dyDescent="0.25">
      <c r="D554"/>
      <c r="F554"/>
      <c r="G554"/>
    </row>
    <row r="555" spans="4:7" x14ac:dyDescent="0.25">
      <c r="D555"/>
      <c r="F555"/>
      <c r="G555"/>
    </row>
    <row r="556" spans="4:7" x14ac:dyDescent="0.25">
      <c r="D556"/>
      <c r="F556"/>
      <c r="G556"/>
    </row>
    <row r="557" spans="4:7" x14ac:dyDescent="0.25">
      <c r="D557"/>
      <c r="F557"/>
      <c r="G557"/>
    </row>
    <row r="558" spans="4:7" x14ac:dyDescent="0.25">
      <c r="D558"/>
      <c r="F558"/>
      <c r="G558"/>
    </row>
    <row r="559" spans="4:7" x14ac:dyDescent="0.25">
      <c r="D559"/>
      <c r="F559"/>
      <c r="G559"/>
    </row>
    <row r="560" spans="4:7" x14ac:dyDescent="0.25">
      <c r="D560"/>
      <c r="F560"/>
      <c r="G560"/>
    </row>
    <row r="561" spans="4:7" x14ac:dyDescent="0.25">
      <c r="D561"/>
      <c r="F561"/>
      <c r="G561"/>
    </row>
    <row r="562" spans="4:7" x14ac:dyDescent="0.25">
      <c r="D562"/>
      <c r="F562"/>
      <c r="G562"/>
    </row>
    <row r="563" spans="4:7" x14ac:dyDescent="0.25">
      <c r="D563"/>
      <c r="F563"/>
      <c r="G563"/>
    </row>
    <row r="564" spans="4:7" x14ac:dyDescent="0.25">
      <c r="D564"/>
      <c r="F564"/>
      <c r="G564"/>
    </row>
    <row r="565" spans="4:7" x14ac:dyDescent="0.25">
      <c r="D565"/>
      <c r="F565"/>
      <c r="G565"/>
    </row>
    <row r="566" spans="4:7" x14ac:dyDescent="0.25">
      <c r="D566"/>
      <c r="F566"/>
      <c r="G566"/>
    </row>
    <row r="567" spans="4:7" x14ac:dyDescent="0.25">
      <c r="D567"/>
      <c r="F567"/>
      <c r="G567"/>
    </row>
    <row r="568" spans="4:7" x14ac:dyDescent="0.25">
      <c r="D568"/>
      <c r="F568"/>
      <c r="G568"/>
    </row>
    <row r="569" spans="4:7" x14ac:dyDescent="0.25">
      <c r="D569"/>
      <c r="F569"/>
      <c r="G569"/>
    </row>
    <row r="570" spans="4:7" x14ac:dyDescent="0.25">
      <c r="D570"/>
      <c r="F570"/>
      <c r="G570"/>
    </row>
    <row r="571" spans="4:7" x14ac:dyDescent="0.25">
      <c r="D571"/>
      <c r="F571"/>
      <c r="G571"/>
    </row>
    <row r="572" spans="4:7" x14ac:dyDescent="0.25">
      <c r="D572"/>
      <c r="F572"/>
      <c r="G572"/>
    </row>
    <row r="573" spans="4:7" x14ac:dyDescent="0.25">
      <c r="D573"/>
      <c r="F573"/>
      <c r="G573"/>
    </row>
    <row r="574" spans="4:7" x14ac:dyDescent="0.25">
      <c r="D574"/>
      <c r="F574"/>
      <c r="G574"/>
    </row>
    <row r="575" spans="4:7" x14ac:dyDescent="0.25">
      <c r="D575"/>
      <c r="F575"/>
      <c r="G575"/>
    </row>
    <row r="576" spans="4:7" x14ac:dyDescent="0.25">
      <c r="D576"/>
      <c r="F576"/>
      <c r="G576"/>
    </row>
    <row r="577" spans="4:7" x14ac:dyDescent="0.25">
      <c r="D577"/>
      <c r="F577"/>
      <c r="G577"/>
    </row>
    <row r="578" spans="4:7" x14ac:dyDescent="0.25">
      <c r="D578"/>
      <c r="F578"/>
      <c r="G578"/>
    </row>
    <row r="579" spans="4:7" x14ac:dyDescent="0.25">
      <c r="D579"/>
      <c r="F579"/>
      <c r="G579"/>
    </row>
    <row r="580" spans="4:7" x14ac:dyDescent="0.25">
      <c r="D580"/>
      <c r="F580"/>
      <c r="G580"/>
    </row>
    <row r="581" spans="4:7" x14ac:dyDescent="0.25">
      <c r="D581"/>
      <c r="F581"/>
      <c r="G581"/>
    </row>
    <row r="582" spans="4:7" x14ac:dyDescent="0.25">
      <c r="D582"/>
      <c r="F582"/>
      <c r="G582"/>
    </row>
    <row r="583" spans="4:7" x14ac:dyDescent="0.25">
      <c r="D583"/>
      <c r="F583"/>
      <c r="G583"/>
    </row>
    <row r="584" spans="4:7" x14ac:dyDescent="0.25">
      <c r="D584"/>
      <c r="F584"/>
      <c r="G584"/>
    </row>
    <row r="585" spans="4:7" x14ac:dyDescent="0.25">
      <c r="D585"/>
      <c r="F585"/>
      <c r="G585"/>
    </row>
    <row r="586" spans="4:7" x14ac:dyDescent="0.25">
      <c r="D586"/>
      <c r="F586"/>
      <c r="G586"/>
    </row>
    <row r="587" spans="4:7" x14ac:dyDescent="0.25">
      <c r="D587"/>
      <c r="F587"/>
      <c r="G587"/>
    </row>
    <row r="588" spans="4:7" x14ac:dyDescent="0.25">
      <c r="D588"/>
      <c r="F588"/>
      <c r="G588"/>
    </row>
    <row r="589" spans="4:7" x14ac:dyDescent="0.25">
      <c r="D589"/>
      <c r="F589"/>
      <c r="G589"/>
    </row>
    <row r="590" spans="4:7" x14ac:dyDescent="0.25">
      <c r="D590"/>
      <c r="F590"/>
      <c r="G590"/>
    </row>
    <row r="591" spans="4:7" x14ac:dyDescent="0.25">
      <c r="D591"/>
      <c r="F591"/>
      <c r="G591"/>
    </row>
    <row r="592" spans="4:7" x14ac:dyDescent="0.25">
      <c r="D592"/>
      <c r="F592"/>
      <c r="G592"/>
    </row>
    <row r="593" spans="4:7" x14ac:dyDescent="0.25">
      <c r="D593"/>
      <c r="F593"/>
      <c r="G593"/>
    </row>
    <row r="594" spans="4:7" x14ac:dyDescent="0.25">
      <c r="D594"/>
      <c r="F594"/>
      <c r="G594"/>
    </row>
    <row r="595" spans="4:7" x14ac:dyDescent="0.25">
      <c r="D595"/>
      <c r="F595"/>
      <c r="G595"/>
    </row>
    <row r="596" spans="4:7" x14ac:dyDescent="0.25">
      <c r="D596"/>
      <c r="F596"/>
      <c r="G596"/>
    </row>
    <row r="597" spans="4:7" x14ac:dyDescent="0.25">
      <c r="D597"/>
      <c r="F597"/>
      <c r="G597"/>
    </row>
    <row r="598" spans="4:7" x14ac:dyDescent="0.25">
      <c r="D598"/>
      <c r="F598"/>
      <c r="G598"/>
    </row>
    <row r="599" spans="4:7" x14ac:dyDescent="0.25">
      <c r="D599"/>
      <c r="F599"/>
      <c r="G599"/>
    </row>
    <row r="600" spans="4:7" x14ac:dyDescent="0.25">
      <c r="D600"/>
      <c r="F600"/>
      <c r="G600"/>
    </row>
    <row r="601" spans="4:7" x14ac:dyDescent="0.25">
      <c r="D601"/>
      <c r="F601"/>
      <c r="G601"/>
    </row>
    <row r="602" spans="4:7" x14ac:dyDescent="0.25">
      <c r="D602"/>
      <c r="F602"/>
      <c r="G602"/>
    </row>
    <row r="603" spans="4:7" x14ac:dyDescent="0.25">
      <c r="D603"/>
      <c r="F603"/>
      <c r="G603"/>
    </row>
    <row r="604" spans="4:7" x14ac:dyDescent="0.25">
      <c r="D604"/>
      <c r="F604"/>
      <c r="G604"/>
    </row>
    <row r="605" spans="4:7" x14ac:dyDescent="0.25">
      <c r="D605"/>
      <c r="F605"/>
      <c r="G605"/>
    </row>
    <row r="606" spans="4:7" x14ac:dyDescent="0.25">
      <c r="D606"/>
      <c r="F606"/>
      <c r="G606"/>
    </row>
    <row r="607" spans="4:7" x14ac:dyDescent="0.25">
      <c r="D607"/>
      <c r="F607"/>
      <c r="G607"/>
    </row>
    <row r="608" spans="4:7" x14ac:dyDescent="0.25">
      <c r="D608"/>
      <c r="F608"/>
      <c r="G608"/>
    </row>
    <row r="609" spans="4:7" x14ac:dyDescent="0.25">
      <c r="D609"/>
      <c r="F609"/>
      <c r="G609"/>
    </row>
    <row r="610" spans="4:7" x14ac:dyDescent="0.25">
      <c r="D610"/>
      <c r="F610"/>
      <c r="G610"/>
    </row>
    <row r="611" spans="4:7" x14ac:dyDescent="0.25">
      <c r="D611"/>
      <c r="F611"/>
      <c r="G611"/>
    </row>
    <row r="612" spans="4:7" x14ac:dyDescent="0.25">
      <c r="D612"/>
      <c r="F612"/>
      <c r="G612"/>
    </row>
    <row r="613" spans="4:7" x14ac:dyDescent="0.25">
      <c r="D613"/>
      <c r="F613"/>
      <c r="G613"/>
    </row>
    <row r="614" spans="4:7" x14ac:dyDescent="0.25">
      <c r="D614"/>
      <c r="F614"/>
      <c r="G614"/>
    </row>
    <row r="615" spans="4:7" x14ac:dyDescent="0.25">
      <c r="D615"/>
      <c r="F615"/>
      <c r="G615"/>
    </row>
    <row r="616" spans="4:7" x14ac:dyDescent="0.25">
      <c r="D616"/>
      <c r="F616"/>
      <c r="G616"/>
    </row>
    <row r="617" spans="4:7" x14ac:dyDescent="0.25">
      <c r="D617"/>
      <c r="F617"/>
      <c r="G617"/>
    </row>
    <row r="618" spans="4:7" x14ac:dyDescent="0.25">
      <c r="D618"/>
      <c r="F618"/>
      <c r="G618"/>
    </row>
    <row r="619" spans="4:7" x14ac:dyDescent="0.25">
      <c r="D619"/>
      <c r="F619"/>
      <c r="G619"/>
    </row>
    <row r="620" spans="4:7" x14ac:dyDescent="0.25">
      <c r="D620"/>
      <c r="F620"/>
      <c r="G620"/>
    </row>
    <row r="621" spans="4:7" x14ac:dyDescent="0.25">
      <c r="D621"/>
      <c r="F621"/>
      <c r="G621"/>
    </row>
    <row r="622" spans="4:7" x14ac:dyDescent="0.25">
      <c r="D622"/>
      <c r="F622"/>
      <c r="G622"/>
    </row>
    <row r="623" spans="4:7" x14ac:dyDescent="0.25">
      <c r="D623"/>
      <c r="F623"/>
      <c r="G623"/>
    </row>
    <row r="624" spans="4:7" x14ac:dyDescent="0.25">
      <c r="D624"/>
      <c r="F624"/>
      <c r="G624"/>
    </row>
    <row r="625" spans="4:7" x14ac:dyDescent="0.25">
      <c r="D625"/>
      <c r="F625"/>
      <c r="G625"/>
    </row>
    <row r="626" spans="4:7" x14ac:dyDescent="0.25">
      <c r="D626"/>
      <c r="F626"/>
      <c r="G626"/>
    </row>
    <row r="627" spans="4:7" x14ac:dyDescent="0.25">
      <c r="D627"/>
      <c r="F627"/>
      <c r="G627"/>
    </row>
    <row r="628" spans="4:7" x14ac:dyDescent="0.25">
      <c r="D628"/>
      <c r="F628"/>
      <c r="G628"/>
    </row>
    <row r="629" spans="4:7" x14ac:dyDescent="0.25">
      <c r="D629"/>
      <c r="F629"/>
      <c r="G629"/>
    </row>
    <row r="630" spans="4:7" x14ac:dyDescent="0.25">
      <c r="D630"/>
      <c r="F630"/>
      <c r="G630"/>
    </row>
    <row r="631" spans="4:7" x14ac:dyDescent="0.25">
      <c r="D631"/>
      <c r="F631"/>
      <c r="G631"/>
    </row>
    <row r="632" spans="4:7" x14ac:dyDescent="0.25">
      <c r="D632"/>
      <c r="F632"/>
      <c r="G632"/>
    </row>
    <row r="633" spans="4:7" x14ac:dyDescent="0.25">
      <c r="D633"/>
      <c r="F633"/>
      <c r="G633"/>
    </row>
    <row r="634" spans="4:7" x14ac:dyDescent="0.25">
      <c r="D634"/>
      <c r="F634"/>
      <c r="G634"/>
    </row>
    <row r="635" spans="4:7" x14ac:dyDescent="0.25">
      <c r="D635"/>
      <c r="F635"/>
      <c r="G635"/>
    </row>
    <row r="636" spans="4:7" x14ac:dyDescent="0.25">
      <c r="D636"/>
      <c r="F636"/>
      <c r="G636"/>
    </row>
    <row r="637" spans="4:7" x14ac:dyDescent="0.25">
      <c r="D637"/>
      <c r="F637"/>
      <c r="G637"/>
    </row>
    <row r="638" spans="4:7" x14ac:dyDescent="0.25">
      <c r="D638"/>
      <c r="F638"/>
      <c r="G638"/>
    </row>
    <row r="639" spans="4:7" x14ac:dyDescent="0.25">
      <c r="D639"/>
      <c r="F639"/>
      <c r="G639"/>
    </row>
    <row r="640" spans="4:7" x14ac:dyDescent="0.25">
      <c r="D640"/>
      <c r="F640"/>
      <c r="G640"/>
    </row>
    <row r="641" spans="4:7" x14ac:dyDescent="0.25">
      <c r="D641"/>
      <c r="F641"/>
      <c r="G641"/>
    </row>
    <row r="642" spans="4:7" x14ac:dyDescent="0.25">
      <c r="D642"/>
      <c r="F642"/>
      <c r="G642"/>
    </row>
    <row r="643" spans="4:7" x14ac:dyDescent="0.25">
      <c r="D643"/>
      <c r="F643"/>
      <c r="G643"/>
    </row>
    <row r="644" spans="4:7" x14ac:dyDescent="0.25">
      <c r="D644"/>
      <c r="F644"/>
      <c r="G644"/>
    </row>
    <row r="645" spans="4:7" x14ac:dyDescent="0.25">
      <c r="D645"/>
      <c r="F645"/>
      <c r="G645"/>
    </row>
    <row r="646" spans="4:7" x14ac:dyDescent="0.25">
      <c r="D646"/>
      <c r="F646"/>
      <c r="G646"/>
    </row>
    <row r="647" spans="4:7" x14ac:dyDescent="0.25">
      <c r="D647"/>
      <c r="F647"/>
      <c r="G647"/>
    </row>
    <row r="648" spans="4:7" x14ac:dyDescent="0.25">
      <c r="D648"/>
      <c r="F648"/>
      <c r="G648"/>
    </row>
    <row r="649" spans="4:7" x14ac:dyDescent="0.25">
      <c r="D649"/>
      <c r="F649"/>
      <c r="G649"/>
    </row>
    <row r="650" spans="4:7" x14ac:dyDescent="0.25">
      <c r="D650"/>
      <c r="F650"/>
      <c r="G650"/>
    </row>
    <row r="651" spans="4:7" x14ac:dyDescent="0.25">
      <c r="D651"/>
      <c r="F651"/>
      <c r="G651"/>
    </row>
    <row r="652" spans="4:7" x14ac:dyDescent="0.25">
      <c r="D652"/>
      <c r="F652"/>
      <c r="G652"/>
    </row>
    <row r="653" spans="4:7" x14ac:dyDescent="0.25">
      <c r="D653"/>
      <c r="F653"/>
      <c r="G653"/>
    </row>
    <row r="654" spans="4:7" x14ac:dyDescent="0.25">
      <c r="D654"/>
      <c r="F654"/>
      <c r="G654"/>
    </row>
    <row r="655" spans="4:7" x14ac:dyDescent="0.25">
      <c r="D655"/>
      <c r="F655"/>
      <c r="G655"/>
    </row>
    <row r="656" spans="4:7" x14ac:dyDescent="0.25">
      <c r="D656"/>
      <c r="F656"/>
      <c r="G656"/>
    </row>
    <row r="657" spans="4:7" x14ac:dyDescent="0.25">
      <c r="D657"/>
      <c r="F657"/>
      <c r="G657"/>
    </row>
    <row r="658" spans="4:7" x14ac:dyDescent="0.25">
      <c r="D658"/>
      <c r="F658"/>
      <c r="G658"/>
    </row>
    <row r="659" spans="4:7" x14ac:dyDescent="0.25">
      <c r="D659"/>
      <c r="F659"/>
      <c r="G659"/>
    </row>
    <row r="660" spans="4:7" x14ac:dyDescent="0.25">
      <c r="D660"/>
      <c r="F660"/>
      <c r="G660"/>
    </row>
    <row r="661" spans="4:7" x14ac:dyDescent="0.25">
      <c r="D661"/>
      <c r="F661"/>
      <c r="G661"/>
    </row>
    <row r="662" spans="4:7" x14ac:dyDescent="0.25">
      <c r="D662"/>
      <c r="F662"/>
      <c r="G662"/>
    </row>
    <row r="663" spans="4:7" x14ac:dyDescent="0.25">
      <c r="D663"/>
      <c r="F663"/>
      <c r="G663"/>
    </row>
    <row r="664" spans="4:7" x14ac:dyDescent="0.25">
      <c r="D664"/>
      <c r="F664"/>
      <c r="G664"/>
    </row>
  </sheetData>
  <pageMargins left="0.69791666666666696" right="0.25" top="0.75" bottom="0.75" header="0" footer="0.3"/>
  <pageSetup orientation="portrait" r:id="rId1"/>
  <headerFooter>
    <oddHeader>&amp;CDELTA OMEGA CHAPTER
ALPHA KAPPA SORORITY, INCORPORATED 
APPROVED OPERATING BUDGET 2020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DDFB-87A5-48D5-ADA4-91FE3E812DE5}">
  <dimension ref="A2:M40"/>
  <sheetViews>
    <sheetView view="pageLayout" topLeftCell="A4" zoomScaleNormal="100" workbookViewId="0">
      <selection activeCell="G26" sqref="G26"/>
    </sheetView>
  </sheetViews>
  <sheetFormatPr defaultRowHeight="15.75" x14ac:dyDescent="0.25"/>
  <cols>
    <col min="2" max="2" width="33.625" customWidth="1"/>
    <col min="3" max="3" width="10" customWidth="1"/>
    <col min="4" max="4" width="6.375" style="21" customWidth="1"/>
    <col min="5" max="5" width="8.375" customWidth="1"/>
    <col min="6" max="6" width="2.375" style="21" customWidth="1"/>
    <col min="7" max="7" width="12.25" style="62" customWidth="1"/>
    <col min="8" max="8" width="29.25" customWidth="1"/>
  </cols>
  <sheetData>
    <row r="2" spans="1:7" x14ac:dyDescent="0.25">
      <c r="A2" s="35"/>
      <c r="B2" s="7"/>
      <c r="C2" s="1"/>
      <c r="D2" s="17"/>
      <c r="E2" s="1"/>
      <c r="F2" s="17"/>
      <c r="G2" s="61"/>
    </row>
    <row r="3" spans="1:7" ht="18" x14ac:dyDescent="0.25">
      <c r="A3" s="27"/>
      <c r="B3" s="49" t="s">
        <v>101</v>
      </c>
      <c r="C3" s="37"/>
      <c r="D3" s="38"/>
      <c r="E3" s="31"/>
    </row>
    <row r="4" spans="1:7" ht="18" x14ac:dyDescent="0.25">
      <c r="A4" s="27"/>
      <c r="B4" s="36" t="s">
        <v>51</v>
      </c>
      <c r="C4" s="37"/>
      <c r="D4" s="38"/>
      <c r="E4" s="31"/>
    </row>
    <row r="5" spans="1:7" ht="18" x14ac:dyDescent="0.25">
      <c r="A5" s="27"/>
      <c r="B5" s="27" t="s">
        <v>52</v>
      </c>
      <c r="C5" s="39">
        <v>125</v>
      </c>
      <c r="D5" s="38"/>
      <c r="E5" s="31"/>
    </row>
    <row r="6" spans="1:7" ht="18" x14ac:dyDescent="0.25">
      <c r="A6" s="27"/>
      <c r="B6" s="27" t="s">
        <v>78</v>
      </c>
      <c r="C6" s="39">
        <v>10</v>
      </c>
      <c r="D6" s="38"/>
      <c r="E6" s="31"/>
    </row>
    <row r="7" spans="1:7" ht="18" x14ac:dyDescent="0.25">
      <c r="A7" s="27"/>
      <c r="B7" s="27" t="s">
        <v>53</v>
      </c>
      <c r="C7" s="39">
        <v>160</v>
      </c>
      <c r="D7" s="38"/>
      <c r="E7" s="31"/>
    </row>
    <row r="8" spans="1:7" ht="18" x14ac:dyDescent="0.25">
      <c r="A8" s="27"/>
      <c r="B8" s="27" t="s">
        <v>54</v>
      </c>
      <c r="C8" s="39">
        <v>10</v>
      </c>
      <c r="D8" s="38"/>
      <c r="E8" s="31"/>
    </row>
    <row r="9" spans="1:7" ht="18.75" thickBot="1" x14ac:dyDescent="0.3">
      <c r="A9" s="27"/>
      <c r="B9" s="36" t="s">
        <v>114</v>
      </c>
      <c r="C9" s="47">
        <f>SUM(C5:C8)</f>
        <v>305</v>
      </c>
      <c r="D9" s="38" t="s">
        <v>82</v>
      </c>
      <c r="E9" s="31"/>
    </row>
    <row r="10" spans="1:7" ht="19.5" thickTop="1" thickBot="1" x14ac:dyDescent="0.3">
      <c r="A10" s="27"/>
      <c r="B10" s="36" t="s">
        <v>113</v>
      </c>
      <c r="C10" s="48">
        <v>60</v>
      </c>
      <c r="D10" s="38" t="s">
        <v>83</v>
      </c>
      <c r="E10" s="31"/>
    </row>
    <row r="11" spans="1:7" ht="18.75" thickTop="1" x14ac:dyDescent="0.25">
      <c r="A11" s="27"/>
      <c r="B11" s="36" t="s">
        <v>37</v>
      </c>
      <c r="C11" s="40" t="s">
        <v>37</v>
      </c>
      <c r="D11" s="38"/>
      <c r="E11" s="31"/>
    </row>
    <row r="12" spans="1:7" ht="18" x14ac:dyDescent="0.25">
      <c r="A12" s="27"/>
      <c r="B12" s="36" t="s">
        <v>55</v>
      </c>
      <c r="C12" s="37"/>
      <c r="D12" s="38"/>
      <c r="E12" s="31"/>
    </row>
    <row r="13" spans="1:7" ht="18" x14ac:dyDescent="0.25">
      <c r="A13" s="27"/>
      <c r="B13" s="27" t="s">
        <v>56</v>
      </c>
      <c r="C13" s="39">
        <v>0</v>
      </c>
      <c r="D13" s="38"/>
      <c r="E13" s="31"/>
    </row>
    <row r="14" spans="1:7" ht="18" x14ac:dyDescent="0.25">
      <c r="A14" s="27"/>
      <c r="B14" s="27" t="s">
        <v>57</v>
      </c>
      <c r="C14" s="39">
        <v>10</v>
      </c>
      <c r="D14" s="38"/>
      <c r="E14" s="31"/>
    </row>
    <row r="15" spans="1:7" ht="18" x14ac:dyDescent="0.25">
      <c r="A15" s="27"/>
      <c r="B15" s="27" t="s">
        <v>53</v>
      </c>
      <c r="C15" s="39">
        <v>160</v>
      </c>
      <c r="D15" s="38"/>
      <c r="E15" s="31"/>
    </row>
    <row r="16" spans="1:7" ht="18" x14ac:dyDescent="0.25">
      <c r="A16" s="27"/>
      <c r="B16" s="27" t="s">
        <v>54</v>
      </c>
      <c r="C16" s="39">
        <v>10</v>
      </c>
      <c r="D16" s="38"/>
      <c r="E16" s="31"/>
    </row>
    <row r="17" spans="1:6" ht="18.75" thickBot="1" x14ac:dyDescent="0.3">
      <c r="A17" s="27"/>
      <c r="B17" s="36" t="s">
        <v>114</v>
      </c>
      <c r="C17" s="47">
        <f>SUM(C13:C16)</f>
        <v>180</v>
      </c>
      <c r="D17" s="38" t="s">
        <v>82</v>
      </c>
      <c r="E17" s="31"/>
    </row>
    <row r="18" spans="1:6" ht="19.5" thickTop="1" thickBot="1" x14ac:dyDescent="0.3">
      <c r="A18" s="27"/>
      <c r="B18" s="36" t="s">
        <v>113</v>
      </c>
      <c r="C18" s="47">
        <v>60</v>
      </c>
      <c r="D18" s="38" t="s">
        <v>83</v>
      </c>
      <c r="E18" s="31"/>
    </row>
    <row r="19" spans="1:6" ht="18.75" thickTop="1" x14ac:dyDescent="0.25">
      <c r="A19" s="27"/>
      <c r="B19" s="36"/>
      <c r="C19" s="39" t="s">
        <v>37</v>
      </c>
      <c r="D19" s="38"/>
      <c r="E19" s="31"/>
      <c r="F19" s="41"/>
    </row>
    <row r="20" spans="1:6" ht="18" x14ac:dyDescent="0.25">
      <c r="A20" s="27"/>
      <c r="B20" s="42" t="s">
        <v>58</v>
      </c>
      <c r="C20" s="38"/>
      <c r="D20" s="38"/>
      <c r="E20" s="31"/>
      <c r="F20" s="41"/>
    </row>
    <row r="21" spans="1:6" x14ac:dyDescent="0.25">
      <c r="A21" s="43"/>
      <c r="B21" s="44" t="s">
        <v>95</v>
      </c>
      <c r="C21" s="45"/>
      <c r="D21" s="45"/>
      <c r="E21" s="43"/>
      <c r="F21" s="41"/>
    </row>
    <row r="22" spans="1:6" x14ac:dyDescent="0.25">
      <c r="A22" s="43"/>
      <c r="B22" s="44" t="s">
        <v>96</v>
      </c>
      <c r="C22" s="45"/>
      <c r="D22" s="45"/>
    </row>
    <row r="23" spans="1:6" x14ac:dyDescent="0.25">
      <c r="A23" s="43"/>
      <c r="B23" s="44" t="s">
        <v>115</v>
      </c>
      <c r="C23" s="45"/>
      <c r="D23" s="45"/>
    </row>
    <row r="24" spans="1:6" x14ac:dyDescent="0.25">
      <c r="A24" s="43"/>
      <c r="B24" s="44"/>
      <c r="C24" s="45"/>
      <c r="D24" s="45"/>
    </row>
    <row r="25" spans="1:6" ht="18" x14ac:dyDescent="0.25">
      <c r="A25" s="27"/>
      <c r="B25" s="36" t="s">
        <v>73</v>
      </c>
      <c r="C25" s="37"/>
      <c r="D25" s="38"/>
      <c r="E25" s="31"/>
      <c r="F25" s="41"/>
    </row>
    <row r="26" spans="1:6" ht="18" x14ac:dyDescent="0.25">
      <c r="A26" s="27"/>
      <c r="B26" s="32" t="s">
        <v>59</v>
      </c>
      <c r="C26" s="29"/>
      <c r="D26" s="30"/>
      <c r="E26" s="31"/>
      <c r="F26" s="41"/>
    </row>
    <row r="27" spans="1:6" ht="18" x14ac:dyDescent="0.25">
      <c r="A27" s="27"/>
      <c r="B27" s="32" t="s">
        <v>60</v>
      </c>
      <c r="C27" s="29"/>
      <c r="D27" s="30"/>
      <c r="E27" s="31"/>
      <c r="F27" s="41"/>
    </row>
    <row r="28" spans="1:6" ht="18" x14ac:dyDescent="0.25">
      <c r="A28" s="27"/>
      <c r="B28" s="32" t="s">
        <v>117</v>
      </c>
      <c r="C28" s="29"/>
      <c r="D28" s="30"/>
      <c r="E28" s="31"/>
      <c r="F28" s="41"/>
    </row>
    <row r="29" spans="1:6" ht="18" x14ac:dyDescent="0.25">
      <c r="A29" s="27"/>
      <c r="B29" s="32" t="s">
        <v>86</v>
      </c>
      <c r="C29" s="29"/>
      <c r="D29" s="30"/>
      <c r="E29" s="31"/>
      <c r="F29" s="41"/>
    </row>
    <row r="30" spans="1:6" ht="18" x14ac:dyDescent="0.25">
      <c r="A30" s="27"/>
      <c r="B30" s="32" t="s">
        <v>111</v>
      </c>
      <c r="C30" s="29"/>
      <c r="D30" s="30"/>
      <c r="E30" s="31"/>
      <c r="F30" s="41"/>
    </row>
    <row r="31" spans="1:6" ht="18" x14ac:dyDescent="0.25">
      <c r="A31" s="27" t="s">
        <v>37</v>
      </c>
      <c r="B31" s="32" t="s">
        <v>112</v>
      </c>
      <c r="C31" s="29"/>
      <c r="D31" s="30"/>
      <c r="E31" s="31"/>
      <c r="F31" s="41"/>
    </row>
    <row r="32" spans="1:6" ht="18" x14ac:dyDescent="0.25">
      <c r="A32" s="27"/>
      <c r="B32" s="32"/>
      <c r="C32" s="29"/>
      <c r="D32" s="30"/>
      <c r="E32" s="31"/>
      <c r="F32" s="41"/>
    </row>
    <row r="33" spans="1:13" ht="18" x14ac:dyDescent="0.25">
      <c r="A33" s="27"/>
      <c r="B33" s="28" t="s">
        <v>61</v>
      </c>
      <c r="C33" s="29"/>
      <c r="D33" s="30"/>
      <c r="E33" s="31"/>
      <c r="F33" s="41"/>
    </row>
    <row r="34" spans="1:13" ht="18" x14ac:dyDescent="0.25">
      <c r="A34" s="27"/>
      <c r="B34" s="54" t="s">
        <v>97</v>
      </c>
      <c r="C34" s="53"/>
      <c r="D34" s="33"/>
    </row>
    <row r="35" spans="1:13" ht="18" x14ac:dyDescent="0.25">
      <c r="A35" s="27"/>
      <c r="B35" s="54" t="s">
        <v>98</v>
      </c>
      <c r="C35" s="53"/>
      <c r="D35" s="33"/>
    </row>
    <row r="36" spans="1:13" ht="18" x14ac:dyDescent="0.25">
      <c r="A36" s="27"/>
      <c r="B36" s="54" t="s">
        <v>100</v>
      </c>
      <c r="C36" s="53"/>
      <c r="D36" s="33"/>
    </row>
    <row r="37" spans="1:13" ht="18" x14ac:dyDescent="0.25">
      <c r="A37" s="27"/>
      <c r="B37" s="54" t="s">
        <v>99</v>
      </c>
      <c r="C37" s="53"/>
      <c r="D37" s="33"/>
    </row>
    <row r="38" spans="1:13" ht="18" x14ac:dyDescent="0.25">
      <c r="A38" s="27"/>
      <c r="B38" s="54" t="s">
        <v>62</v>
      </c>
      <c r="C38" s="53"/>
      <c r="D38" s="33"/>
    </row>
    <row r="39" spans="1:13" ht="18" x14ac:dyDescent="0.25">
      <c r="A39" s="27"/>
      <c r="B39" s="46"/>
      <c r="C39" s="34"/>
      <c r="D39" s="33"/>
      <c r="E39" s="31"/>
    </row>
    <row r="40" spans="1:13" ht="18" x14ac:dyDescent="0.25">
      <c r="H40" s="32"/>
      <c r="I40" s="29"/>
      <c r="J40" s="30"/>
      <c r="K40" s="31"/>
      <c r="L40" s="41"/>
      <c r="M40" s="62"/>
    </row>
  </sheetData>
  <pageMargins left="0.7" right="0.7" top="0.75" bottom="0.75" header="0.3" footer="0.3"/>
  <pageSetup orientation="portrait" r:id="rId1"/>
  <headerFooter>
    <oddHeader>&amp;CALPHA KAPPA ALPHA SORORITY INCORPORATED
DELTA OMEGA CHAPTER GUIDELINES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Operations</vt:lpstr>
      <vt:lpstr>Guidelines</vt:lpstr>
      <vt:lpstr>Operations!Print_Area</vt:lpstr>
      <vt:lpstr>Operations!Print_Titles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</dc:creator>
  <cp:lastModifiedBy>Irene Logan</cp:lastModifiedBy>
  <cp:lastPrinted>2019-11-01T19:51:07Z</cp:lastPrinted>
  <dcterms:created xsi:type="dcterms:W3CDTF">2012-02-08T05:37:42Z</dcterms:created>
  <dcterms:modified xsi:type="dcterms:W3CDTF">2019-12-04T21:24:32Z</dcterms:modified>
</cp:coreProperties>
</file>