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ocuments\"/>
    </mc:Choice>
  </mc:AlternateContent>
  <xr:revisionPtr revIDLastSave="0" documentId="8_{A1890361-7B9A-4D40-8713-8DAC74FAD9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Sheet1!$A$1:$F$75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2" i="1" l="1"/>
  <c r="M20" i="1"/>
  <c r="E29" i="1" l="1"/>
  <c r="F75" i="1"/>
  <c r="F20" i="1" l="1"/>
  <c r="F40" i="1"/>
  <c r="F44" i="1" l="1"/>
</calcChain>
</file>

<file path=xl/sharedStrings.xml><?xml version="1.0" encoding="utf-8"?>
<sst xmlns="http://schemas.openxmlformats.org/spreadsheetml/2006/main" count="124" uniqueCount="86">
  <si>
    <t>Name</t>
  </si>
  <si>
    <t>Expenditure</t>
  </si>
  <si>
    <t>Amount</t>
  </si>
  <si>
    <t>Andrea Kinard</t>
  </si>
  <si>
    <t>Tickets</t>
  </si>
  <si>
    <t>Date</t>
  </si>
  <si>
    <t>Cultural Center</t>
  </si>
  <si>
    <t>Kianthoy Roby</t>
  </si>
  <si>
    <t>Cre-8-tive Touch</t>
  </si>
  <si>
    <t>Caterer (deposit)</t>
  </si>
  <si>
    <t>Venue (Deposit)</t>
  </si>
  <si>
    <t>Photographer (Deposit)</t>
  </si>
  <si>
    <t>Pamela Mayfield-Smith</t>
  </si>
  <si>
    <t>Decorations</t>
  </si>
  <si>
    <t>Sadie Madu</t>
  </si>
  <si>
    <t>Candy, etc</t>
  </si>
  <si>
    <t>Caterer (Balance)</t>
  </si>
  <si>
    <t>Venue (Final Payment)</t>
  </si>
  <si>
    <t>Check#</t>
  </si>
  <si>
    <t>Photographer (Final Payment</t>
  </si>
  <si>
    <t>Kemal Patton</t>
  </si>
  <si>
    <t>Line Dancer</t>
  </si>
  <si>
    <t>Henry Goodman</t>
  </si>
  <si>
    <t>Uplighting</t>
  </si>
  <si>
    <t>Celeysa Crosland</t>
  </si>
  <si>
    <t>Bartender</t>
  </si>
  <si>
    <t>Annette Smith-Lee</t>
  </si>
  <si>
    <t>Librations</t>
  </si>
  <si>
    <t>Grill Raffle</t>
  </si>
  <si>
    <t>Cash Box</t>
  </si>
  <si>
    <t>Mia Hines</t>
  </si>
  <si>
    <t>50/50 Raffle Tickets</t>
  </si>
  <si>
    <t>Addtl Costs</t>
  </si>
  <si>
    <t>ABC License</t>
  </si>
  <si>
    <t>Johnson Cleaners</t>
  </si>
  <si>
    <t>Tablecloth Cleaning</t>
  </si>
  <si>
    <t>Harold Johnson</t>
  </si>
  <si>
    <t>Security</t>
  </si>
  <si>
    <t>Lyndia Ramsey</t>
  </si>
  <si>
    <t>Food (Chicken)</t>
  </si>
  <si>
    <t>DETAIL BY DATE/CHECK#/PAYEE/DECRIPTION/AMOUNTS</t>
  </si>
  <si>
    <t>Caterer (Additional Food)</t>
  </si>
  <si>
    <t>Rental</t>
  </si>
  <si>
    <t>Caterer</t>
  </si>
  <si>
    <t>Photographer</t>
  </si>
  <si>
    <t>White Party Tickets</t>
  </si>
  <si>
    <t>INCOME CATEGORIES</t>
  </si>
  <si>
    <t>Tickets Sales</t>
  </si>
  <si>
    <t>Drink Sales</t>
  </si>
  <si>
    <t>Silent Auction</t>
  </si>
  <si>
    <t>50/50 Raffle</t>
  </si>
  <si>
    <t>TV Raffle</t>
  </si>
  <si>
    <t>VIP Tables</t>
  </si>
  <si>
    <t>Refund Cash Box</t>
  </si>
  <si>
    <t>Refund Raffle</t>
  </si>
  <si>
    <t>Refund Librations</t>
  </si>
  <si>
    <t>Paypal Fees</t>
  </si>
  <si>
    <t>EXPENDITURES BY CATEGORY</t>
  </si>
  <si>
    <t>WHITE PARTY INCOME/EXPENDITURES</t>
  </si>
  <si>
    <t>Danielle Gilbert</t>
  </si>
  <si>
    <t>Refund Venue</t>
  </si>
  <si>
    <t>Donation</t>
  </si>
  <si>
    <t>Refund Susie Madu</t>
  </si>
  <si>
    <t>TOTAL INCOME AS 12/11/2019</t>
  </si>
  <si>
    <t>TOTAL EXPENDITURES AS OF 12/11/2019</t>
  </si>
  <si>
    <t>PROJECTED</t>
  </si>
  <si>
    <t xml:space="preserve">Donations </t>
  </si>
  <si>
    <t>500 x 40</t>
  </si>
  <si>
    <t>Raffle</t>
  </si>
  <si>
    <t>400 x10</t>
  </si>
  <si>
    <t>Originally we had projected that each Soror would be assessed 4 tickets which would have given us $28,000 in tickets sales. But due to the size of the venue, we reduced it to 2 tickets per Soror (175).</t>
  </si>
  <si>
    <t>Additional income</t>
  </si>
  <si>
    <t>White Party Tickets &amp; Raffle Tickets</t>
  </si>
  <si>
    <t>Misc</t>
  </si>
  <si>
    <t>DJ</t>
  </si>
  <si>
    <t>Librations/Other</t>
  </si>
  <si>
    <t>Venue</t>
  </si>
  <si>
    <t>PROJECTED PROFIT</t>
  </si>
  <si>
    <t>Given to Mia Hines for change</t>
  </si>
  <si>
    <t>Stock the entire bar</t>
  </si>
  <si>
    <t>The following items were purchased by the chapter: tablecloths, spandex chair covers, step &amp; repeat, and retractable banner.</t>
  </si>
  <si>
    <t>PROJECTED INCOME CATEGORIES</t>
  </si>
  <si>
    <t>PROJECTED EXPENDITURES BY CATEGORY</t>
  </si>
  <si>
    <t>TV, grill, air fryer, and fire pit</t>
  </si>
  <si>
    <t>PROFIT AS OF December 31, 2019</t>
  </si>
  <si>
    <t>AS OF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</si>
</sst>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color theme="1"/>
      <name val="Arial"/>
      <family val="2"/>
    </font>
    <font>
      <u val="singleAccounting"/>
      <sz val="12"/>
      <color theme="1"/>
      <name val="Arial"/>
      <family val="2"/>
    </font>
    <font>
      <b/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4"/>
      <color theme="1"/>
      <name val="Arial Black"/>
      <family val="2"/>
    </font>
    <font>
      <b/>
      <sz val="16"/>
      <color theme="1"/>
      <name val="Arial Black"/>
      <family val="2"/>
    </font>
    <font>
      <b/>
      <sz val="16"/>
      <color theme="1"/>
      <name val="Arial"/>
      <family val="2"/>
    </font>
    <font>
      <sz val="12"/>
      <color theme="0" tint="-0.14999847407452621"/>
      <name val="Arial"/>
      <family val="2"/>
    </font>
    <font>
      <sz val="12"/>
      <color theme="0" tint="-0.14999847407452621"/>
      <name val="Calibri"/>
      <family val="2"/>
      <scheme val="minor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NumberFormat="1"/>
    <xf numFmtId="44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/>
    <xf numFmtId="0" fontId="5" fillId="0" borderId="0" xfId="0" applyFont="1"/>
    <xf numFmtId="44" fontId="5" fillId="0" borderId="0" xfId="1" applyFont="1"/>
    <xf numFmtId="44" fontId="6" fillId="0" borderId="0" xfId="1" applyFon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Font="1" applyAlignment="1"/>
    <xf numFmtId="0" fontId="5" fillId="0" borderId="0" xfId="0" applyFont="1" applyAlignment="1"/>
    <xf numFmtId="14" fontId="5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4" fontId="7" fillId="0" borderId="0" xfId="0" applyNumberFormat="1" applyFont="1" applyAlignment="1">
      <alignment horizontal="center"/>
    </xf>
    <xf numFmtId="44" fontId="5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1" fillId="0" borderId="0" xfId="0" applyFont="1" applyAlignment="1"/>
    <xf numFmtId="0" fontId="5" fillId="0" borderId="0" xfId="0" applyFont="1" applyAlignment="1">
      <alignment horizontal="left"/>
    </xf>
    <xf numFmtId="44" fontId="3" fillId="0" borderId="0" xfId="1" applyFont="1" applyAlignment="1">
      <alignment horizontal="center"/>
    </xf>
    <xf numFmtId="44" fontId="6" fillId="0" borderId="0" xfId="1" applyFont="1" applyBorder="1" applyAlignment="1">
      <alignment horizontal="center"/>
    </xf>
    <xf numFmtId="44" fontId="4" fillId="0" borderId="0" xfId="1" applyFont="1" applyAlignment="1">
      <alignment horizontal="center"/>
    </xf>
    <xf numFmtId="44" fontId="14" fillId="0" borderId="0" xfId="0" applyNumberFormat="1" applyFont="1" applyAlignment="1">
      <alignment horizontal="center"/>
    </xf>
    <xf numFmtId="0" fontId="7" fillId="0" borderId="0" xfId="0" applyFont="1" applyAlignment="1"/>
    <xf numFmtId="0" fontId="15" fillId="2" borderId="0" xfId="0" applyFont="1" applyFill="1" applyAlignment="1"/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4" fontId="15" fillId="2" borderId="0" xfId="0" applyNumberFormat="1" applyFont="1" applyFill="1" applyAlignment="1">
      <alignment horizontal="center"/>
    </xf>
    <xf numFmtId="44" fontId="8" fillId="0" borderId="0" xfId="1" applyFont="1"/>
    <xf numFmtId="0" fontId="10" fillId="0" borderId="0" xfId="0" applyFont="1" applyAlignment="1">
      <alignment horizontal="center"/>
    </xf>
    <xf numFmtId="44" fontId="5" fillId="0" borderId="0" xfId="0" applyNumberFormat="1" applyFont="1"/>
    <xf numFmtId="0" fontId="16" fillId="0" borderId="0" xfId="0" applyFont="1"/>
    <xf numFmtId="4" fontId="16" fillId="0" borderId="0" xfId="0" applyNumberFormat="1" applyFont="1"/>
    <xf numFmtId="44" fontId="5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/>
    <xf numFmtId="0" fontId="18" fillId="3" borderId="0" xfId="0" applyFont="1" applyFill="1" applyAlignment="1">
      <alignment horizontal="center"/>
    </xf>
    <xf numFmtId="44" fontId="18" fillId="3" borderId="0" xfId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4" fontId="3" fillId="3" borderId="0" xfId="1" applyFont="1" applyFill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/>
    </xf>
    <xf numFmtId="44" fontId="5" fillId="3" borderId="0" xfId="1" applyFont="1" applyFill="1" applyAlignment="1">
      <alignment horizontal="center"/>
    </xf>
    <xf numFmtId="0" fontId="0" fillId="3" borderId="0" xfId="0" applyFill="1"/>
    <xf numFmtId="0" fontId="19" fillId="0" borderId="0" xfId="0" applyFont="1" applyAlignment="1"/>
    <xf numFmtId="0" fontId="19" fillId="0" borderId="0" xfId="0" applyNumberFormat="1" applyFont="1"/>
    <xf numFmtId="0" fontId="19" fillId="0" borderId="0" xfId="0" applyFont="1"/>
    <xf numFmtId="0" fontId="21" fillId="0" borderId="0" xfId="0" applyFont="1" applyAlignment="1"/>
    <xf numFmtId="0" fontId="21" fillId="0" borderId="0" xfId="0" applyNumberFormat="1" applyFont="1"/>
    <xf numFmtId="0" fontId="21" fillId="0" borderId="0" xfId="0" applyFont="1"/>
    <xf numFmtId="44" fontId="21" fillId="0" borderId="0" xfId="1" applyFont="1"/>
    <xf numFmtId="0" fontId="20" fillId="0" borderId="0" xfId="0" applyFont="1"/>
    <xf numFmtId="44" fontId="2" fillId="0" borderId="0" xfId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43</xdr:row>
      <xdr:rowOff>152400</xdr:rowOff>
    </xdr:from>
    <xdr:to>
      <xdr:col>4</xdr:col>
      <xdr:colOff>1276350</xdr:colOff>
      <xdr:row>43</xdr:row>
      <xdr:rowOff>198119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52850" y="8601075"/>
          <a:ext cx="58102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workbookViewId="0">
      <selection activeCell="H3" sqref="H3"/>
    </sheetView>
  </sheetViews>
  <sheetFormatPr defaultRowHeight="15" x14ac:dyDescent="0.25"/>
  <cols>
    <col min="1" max="1" width="11.42578125" style="4" bestFit="1" customWidth="1"/>
    <col min="2" max="2" width="9.7109375" style="1" customWidth="1"/>
    <col min="3" max="3" width="20.42578125" customWidth="1"/>
    <col min="5" max="5" width="20.5703125" customWidth="1"/>
    <col min="6" max="6" width="27.5703125" style="2" customWidth="1"/>
    <col min="10" max="10" width="15.28515625" customWidth="1"/>
    <col min="11" max="11" width="16.28515625" customWidth="1"/>
    <col min="12" max="12" width="17.28515625" customWidth="1"/>
    <col min="13" max="13" width="21.7109375" customWidth="1"/>
  </cols>
  <sheetData>
    <row r="1" spans="1:15" ht="19.5" x14ac:dyDescent="0.4">
      <c r="A1" s="64" t="s">
        <v>58</v>
      </c>
      <c r="B1" s="64"/>
      <c r="C1" s="64"/>
      <c r="D1" s="64"/>
      <c r="E1" s="64"/>
      <c r="F1" s="64"/>
      <c r="J1" s="64" t="s">
        <v>58</v>
      </c>
      <c r="K1" s="64"/>
      <c r="L1" s="64"/>
      <c r="M1" s="64"/>
      <c r="N1" s="64"/>
    </row>
    <row r="2" spans="1:15" ht="19.5" x14ac:dyDescent="0.4">
      <c r="A2" s="64" t="s">
        <v>85</v>
      </c>
      <c r="B2" s="64"/>
      <c r="C2" s="64"/>
      <c r="D2" s="64"/>
      <c r="E2" s="64"/>
      <c r="F2" s="64"/>
      <c r="K2" s="64" t="s">
        <v>65</v>
      </c>
      <c r="L2" s="64"/>
      <c r="M2" s="64"/>
      <c r="N2" s="64"/>
      <c r="O2" s="64"/>
    </row>
    <row r="3" spans="1:15" x14ac:dyDescent="0.25">
      <c r="A3" s="11"/>
      <c r="B3" s="3"/>
      <c r="C3" s="3"/>
      <c r="D3" s="3"/>
      <c r="E3" s="3"/>
      <c r="F3" s="3"/>
    </row>
    <row r="4" spans="1:15" x14ac:dyDescent="0.25">
      <c r="A4" s="11"/>
      <c r="B4" s="3"/>
      <c r="C4" s="3"/>
      <c r="D4" s="3"/>
      <c r="E4" s="3"/>
      <c r="F4" s="3"/>
    </row>
    <row r="5" spans="1:15" x14ac:dyDescent="0.25">
      <c r="A5" s="11"/>
      <c r="B5" s="3"/>
      <c r="C5" s="3"/>
      <c r="D5" s="3"/>
      <c r="E5" s="3"/>
      <c r="F5" s="3"/>
    </row>
    <row r="6" spans="1:15" ht="18.75" x14ac:dyDescent="0.3">
      <c r="A6" s="24" t="s">
        <v>46</v>
      </c>
      <c r="B6" s="23"/>
      <c r="C6" s="3"/>
      <c r="D6" s="3"/>
      <c r="E6" s="3"/>
      <c r="F6" s="3"/>
      <c r="H6" s="24" t="s">
        <v>81</v>
      </c>
      <c r="I6" s="23"/>
      <c r="J6" s="3"/>
    </row>
    <row r="7" spans="1:15" ht="15.75" x14ac:dyDescent="0.25">
      <c r="A7" s="12" t="s">
        <v>47</v>
      </c>
      <c r="B7" s="19"/>
      <c r="C7" s="20"/>
      <c r="D7" s="20"/>
      <c r="E7" s="22">
        <v>20683</v>
      </c>
      <c r="F7" s="3"/>
      <c r="H7" s="12" t="s">
        <v>47</v>
      </c>
      <c r="I7" s="19"/>
      <c r="J7" s="37" t="s">
        <v>67</v>
      </c>
      <c r="K7" s="37"/>
      <c r="L7" s="22">
        <v>20000</v>
      </c>
      <c r="N7" t="s">
        <v>70</v>
      </c>
    </row>
    <row r="8" spans="1:15" ht="15.75" x14ac:dyDescent="0.25">
      <c r="A8" s="12" t="s">
        <v>48</v>
      </c>
      <c r="B8" s="19"/>
      <c r="C8" s="19"/>
      <c r="D8" s="19"/>
      <c r="E8" s="22">
        <v>2042.49</v>
      </c>
      <c r="F8" s="3"/>
      <c r="H8" s="12" t="s">
        <v>48</v>
      </c>
      <c r="I8" s="19"/>
      <c r="J8" s="19"/>
      <c r="K8" s="19"/>
      <c r="L8" s="22">
        <v>3000</v>
      </c>
    </row>
    <row r="9" spans="1:15" ht="15.75" x14ac:dyDescent="0.25">
      <c r="A9" s="12" t="s">
        <v>49</v>
      </c>
      <c r="B9" s="19"/>
      <c r="C9" s="19"/>
      <c r="D9" s="19"/>
      <c r="E9" s="22">
        <v>1467.85</v>
      </c>
      <c r="F9" s="3"/>
      <c r="H9" s="12" t="s">
        <v>49</v>
      </c>
      <c r="I9" s="19"/>
      <c r="J9" s="19"/>
      <c r="K9" s="19"/>
      <c r="L9" s="22">
        <v>2000</v>
      </c>
    </row>
    <row r="10" spans="1:15" ht="15.75" x14ac:dyDescent="0.25">
      <c r="A10" s="12" t="s">
        <v>50</v>
      </c>
      <c r="B10" s="19"/>
      <c r="C10" s="19"/>
      <c r="D10" s="19"/>
      <c r="E10" s="22">
        <v>200</v>
      </c>
      <c r="F10" s="3"/>
      <c r="H10" s="12" t="s">
        <v>50</v>
      </c>
      <c r="I10" s="19"/>
      <c r="J10" s="19"/>
      <c r="K10" s="19"/>
      <c r="L10" s="22">
        <v>500</v>
      </c>
    </row>
    <row r="11" spans="1:15" ht="15.75" x14ac:dyDescent="0.25">
      <c r="A11" s="12" t="s">
        <v>51</v>
      </c>
      <c r="B11" s="19"/>
      <c r="C11" s="19"/>
      <c r="D11" s="19"/>
      <c r="E11" s="22">
        <v>2860</v>
      </c>
      <c r="F11" s="3" t="s">
        <v>83</v>
      </c>
      <c r="H11" s="51" t="s">
        <v>68</v>
      </c>
      <c r="I11" s="52"/>
      <c r="J11" s="52" t="s">
        <v>69</v>
      </c>
      <c r="K11" s="52"/>
      <c r="L11" s="53">
        <v>4000</v>
      </c>
      <c r="M11" s="54"/>
      <c r="N11" s="54" t="s">
        <v>71</v>
      </c>
      <c r="O11" s="54"/>
    </row>
    <row r="12" spans="1:15" ht="15.75" x14ac:dyDescent="0.25">
      <c r="A12" s="12" t="s">
        <v>52</v>
      </c>
      <c r="B12" s="19"/>
      <c r="C12" s="19"/>
      <c r="D12" s="19"/>
      <c r="E12" s="22">
        <v>2400</v>
      </c>
      <c r="F12" s="3"/>
      <c r="H12" s="51" t="s">
        <v>52</v>
      </c>
      <c r="I12" s="52"/>
      <c r="J12" s="52"/>
      <c r="K12" s="52"/>
      <c r="L12" s="53">
        <v>2400</v>
      </c>
      <c r="M12" s="54"/>
      <c r="N12" s="54" t="s">
        <v>71</v>
      </c>
      <c r="O12" s="54"/>
    </row>
    <row r="13" spans="1:15" ht="15.75" x14ac:dyDescent="0.25">
      <c r="A13" s="12" t="s">
        <v>53</v>
      </c>
      <c r="B13" s="19"/>
      <c r="C13" s="19"/>
      <c r="D13" s="19"/>
      <c r="E13" s="22">
        <v>400</v>
      </c>
      <c r="F13" s="3" t="s">
        <v>78</v>
      </c>
      <c r="H13" s="12" t="s">
        <v>66</v>
      </c>
      <c r="I13" s="19"/>
      <c r="J13" s="19"/>
      <c r="K13" s="19"/>
      <c r="L13" s="41">
        <v>1000</v>
      </c>
    </row>
    <row r="14" spans="1:15" ht="15.75" x14ac:dyDescent="0.25">
      <c r="A14" s="12" t="s">
        <v>54</v>
      </c>
      <c r="B14" s="19"/>
      <c r="C14" s="19"/>
      <c r="D14" s="19"/>
      <c r="E14" s="22">
        <v>108.67</v>
      </c>
      <c r="F14" s="3"/>
      <c r="H14" s="12"/>
      <c r="I14" s="19"/>
      <c r="J14" s="19"/>
      <c r="K14" s="19"/>
      <c r="L14" s="22"/>
    </row>
    <row r="15" spans="1:15" ht="15.75" x14ac:dyDescent="0.25">
      <c r="A15" s="12" t="s">
        <v>55</v>
      </c>
      <c r="B15" s="19"/>
      <c r="C15" s="19"/>
      <c r="D15" s="19"/>
      <c r="E15" s="22">
        <v>192.55</v>
      </c>
      <c r="F15" s="3"/>
      <c r="H15" s="12"/>
      <c r="I15" s="19"/>
      <c r="J15" s="19"/>
      <c r="K15" s="19"/>
      <c r="L15" s="22"/>
    </row>
    <row r="16" spans="1:15" ht="15.75" x14ac:dyDescent="0.25">
      <c r="A16" s="12" t="s">
        <v>60</v>
      </c>
      <c r="B16" s="19"/>
      <c r="C16" s="19"/>
      <c r="D16" s="19"/>
      <c r="E16" s="22">
        <v>500</v>
      </c>
      <c r="F16" s="3"/>
      <c r="H16" s="12"/>
      <c r="I16" s="19"/>
      <c r="J16" s="19"/>
      <c r="K16" s="19"/>
      <c r="L16" s="22"/>
    </row>
    <row r="17" spans="1:13" ht="15.75" x14ac:dyDescent="0.25">
      <c r="A17" s="12" t="s">
        <v>62</v>
      </c>
      <c r="B17" s="19"/>
      <c r="C17" s="19"/>
      <c r="D17" s="19"/>
      <c r="E17" s="22">
        <v>2.75</v>
      </c>
      <c r="F17" s="3"/>
      <c r="H17" s="12"/>
      <c r="I17" s="19"/>
      <c r="J17" s="19"/>
      <c r="K17" s="19"/>
    </row>
    <row r="18" spans="1:13" ht="15.75" x14ac:dyDescent="0.25">
      <c r="A18" s="12" t="s">
        <v>61</v>
      </c>
      <c r="B18" s="19"/>
      <c r="C18" s="19"/>
      <c r="D18" s="19"/>
      <c r="E18" s="22">
        <v>220</v>
      </c>
      <c r="F18" s="3"/>
      <c r="H18" s="12"/>
      <c r="I18" s="19"/>
      <c r="J18" s="19"/>
      <c r="K18" s="19"/>
      <c r="L18" s="22"/>
    </row>
    <row r="19" spans="1:13" ht="17.25" x14ac:dyDescent="0.35">
      <c r="A19" s="12" t="s">
        <v>56</v>
      </c>
      <c r="B19" s="19"/>
      <c r="C19" s="19"/>
      <c r="D19" s="19"/>
      <c r="E19" s="28">
        <v>18.739999999999998</v>
      </c>
      <c r="F19" s="3"/>
      <c r="H19" s="12"/>
      <c r="I19" s="19"/>
      <c r="J19" s="19"/>
      <c r="K19" s="19"/>
      <c r="L19" s="28"/>
    </row>
    <row r="20" spans="1:13" ht="22.5" x14ac:dyDescent="0.45">
      <c r="A20" s="18" t="s">
        <v>63</v>
      </c>
      <c r="B20" s="20"/>
      <c r="C20" s="20"/>
      <c r="D20" s="20"/>
      <c r="E20" s="6"/>
      <c r="F20" s="21">
        <f>SUM(E7:E19)</f>
        <v>31096.05</v>
      </c>
      <c r="M20" s="22">
        <f>SUM(L6:L16)</f>
        <v>32900</v>
      </c>
    </row>
    <row r="21" spans="1:13" x14ac:dyDescent="0.25">
      <c r="A21" s="11"/>
      <c r="B21" s="3"/>
      <c r="C21" s="3"/>
      <c r="D21" s="3"/>
      <c r="E21" s="3"/>
      <c r="F21" s="3"/>
    </row>
    <row r="22" spans="1:13" ht="18" x14ac:dyDescent="0.25">
      <c r="A22" s="25" t="s">
        <v>57</v>
      </c>
      <c r="B22" s="3"/>
      <c r="C22" s="3"/>
      <c r="D22" s="3"/>
      <c r="E22" s="3"/>
      <c r="F22" s="3"/>
      <c r="H22" s="25" t="s">
        <v>82</v>
      </c>
      <c r="I22" s="3"/>
      <c r="J22" s="3"/>
    </row>
    <row r="23" spans="1:13" ht="15.75" x14ac:dyDescent="0.25">
      <c r="A23" s="26" t="s">
        <v>31</v>
      </c>
      <c r="B23" s="26"/>
      <c r="C23" s="5"/>
      <c r="D23" s="15"/>
      <c r="E23" s="27">
        <v>17.899999999999999</v>
      </c>
      <c r="H23" s="43"/>
      <c r="I23" s="43"/>
      <c r="J23" s="44"/>
      <c r="K23" s="45"/>
      <c r="L23" s="46"/>
    </row>
    <row r="24" spans="1:13" ht="15.75" x14ac:dyDescent="0.25">
      <c r="A24" s="26" t="s">
        <v>33</v>
      </c>
      <c r="B24" s="26"/>
      <c r="C24" s="5"/>
      <c r="D24" s="15"/>
      <c r="E24" s="27">
        <v>175</v>
      </c>
      <c r="H24" s="26" t="s">
        <v>33</v>
      </c>
      <c r="I24" s="26"/>
      <c r="J24" s="5"/>
      <c r="K24" s="15"/>
      <c r="L24" s="27">
        <v>115</v>
      </c>
    </row>
    <row r="25" spans="1:13" ht="15.75" x14ac:dyDescent="0.25">
      <c r="A25" s="26" t="s">
        <v>25</v>
      </c>
      <c r="B25" s="26"/>
      <c r="C25" s="5"/>
      <c r="D25" s="15"/>
      <c r="E25" s="27">
        <v>200</v>
      </c>
      <c r="H25" s="26" t="s">
        <v>25</v>
      </c>
      <c r="I25" s="26"/>
      <c r="J25" s="5"/>
      <c r="K25" s="15"/>
      <c r="L25" s="27">
        <v>400</v>
      </c>
    </row>
    <row r="26" spans="1:13" ht="15.75" x14ac:dyDescent="0.25">
      <c r="A26" s="26" t="s">
        <v>15</v>
      </c>
      <c r="B26" s="26"/>
      <c r="C26" s="5"/>
      <c r="D26" s="15"/>
      <c r="E26" s="27">
        <v>185.6</v>
      </c>
      <c r="H26" s="26" t="s">
        <v>15</v>
      </c>
      <c r="I26" s="26"/>
      <c r="J26" s="5"/>
      <c r="K26" s="15"/>
      <c r="L26" s="27">
        <v>500</v>
      </c>
    </row>
    <row r="27" spans="1:13" ht="15.75" x14ac:dyDescent="0.25">
      <c r="A27" s="26" t="s">
        <v>29</v>
      </c>
      <c r="B27" s="26"/>
      <c r="C27" s="5"/>
      <c r="D27" s="15"/>
      <c r="E27" s="27">
        <v>400</v>
      </c>
      <c r="H27" s="47"/>
      <c r="I27" s="47"/>
      <c r="J27" s="48"/>
      <c r="K27" s="49"/>
      <c r="L27" s="50"/>
    </row>
    <row r="28" spans="1:13" ht="15.75" x14ac:dyDescent="0.25">
      <c r="A28" s="26" t="s">
        <v>43</v>
      </c>
      <c r="B28" s="26"/>
      <c r="C28" s="5"/>
      <c r="D28" s="15"/>
      <c r="E28" s="27">
        <v>5087.5</v>
      </c>
      <c r="H28" s="26" t="s">
        <v>43</v>
      </c>
      <c r="I28" s="26"/>
      <c r="J28" s="5"/>
      <c r="K28" s="15"/>
      <c r="L28" s="27">
        <v>4000</v>
      </c>
    </row>
    <row r="29" spans="1:13" ht="15.75" x14ac:dyDescent="0.25">
      <c r="A29" s="26" t="s">
        <v>13</v>
      </c>
      <c r="B29" s="26"/>
      <c r="C29" s="5"/>
      <c r="D29" s="15"/>
      <c r="E29" s="27">
        <f>716.49+137.47</f>
        <v>853.96</v>
      </c>
      <c r="H29" s="26" t="s">
        <v>13</v>
      </c>
      <c r="I29" s="26"/>
      <c r="J29" s="5"/>
      <c r="K29" s="15"/>
      <c r="L29" s="27">
        <v>900</v>
      </c>
    </row>
    <row r="30" spans="1:13" ht="15.75" x14ac:dyDescent="0.25">
      <c r="A30" s="26" t="s">
        <v>39</v>
      </c>
      <c r="B30" s="26"/>
      <c r="C30" s="5"/>
      <c r="D30" s="15"/>
      <c r="E30" s="27">
        <v>216.37</v>
      </c>
      <c r="H30" s="43"/>
      <c r="I30" s="43"/>
      <c r="J30" s="44"/>
      <c r="K30" s="45"/>
      <c r="L30" s="46"/>
    </row>
    <row r="31" spans="1:13" ht="15.75" x14ac:dyDescent="0.25">
      <c r="A31" s="26" t="s">
        <v>28</v>
      </c>
      <c r="B31" s="26"/>
      <c r="C31" s="5"/>
      <c r="D31" s="15"/>
      <c r="E31" s="27">
        <v>400</v>
      </c>
      <c r="H31" s="43"/>
      <c r="I31" s="43"/>
      <c r="J31" s="44"/>
      <c r="K31" s="45"/>
      <c r="L31" s="46"/>
    </row>
    <row r="32" spans="1:13" ht="15.75" x14ac:dyDescent="0.25">
      <c r="A32" s="26" t="s">
        <v>27</v>
      </c>
      <c r="B32" s="26"/>
      <c r="C32" s="5"/>
      <c r="D32" s="15"/>
      <c r="E32" s="27">
        <v>2000</v>
      </c>
      <c r="F32" s="63" t="s">
        <v>79</v>
      </c>
      <c r="H32" s="26" t="s">
        <v>75</v>
      </c>
      <c r="I32" s="26"/>
      <c r="J32" s="5"/>
      <c r="K32" s="15"/>
      <c r="L32" s="27">
        <v>2000</v>
      </c>
    </row>
    <row r="33" spans="1:13" ht="15.75" x14ac:dyDescent="0.25">
      <c r="A33" s="26" t="s">
        <v>21</v>
      </c>
      <c r="B33" s="26"/>
      <c r="C33" s="5"/>
      <c r="D33" s="15"/>
      <c r="E33" s="27">
        <v>150</v>
      </c>
      <c r="H33" s="26" t="s">
        <v>21</v>
      </c>
      <c r="I33" s="26"/>
      <c r="J33" s="5"/>
      <c r="K33" s="15"/>
      <c r="L33" s="27">
        <v>100</v>
      </c>
    </row>
    <row r="34" spans="1:13" ht="15.75" x14ac:dyDescent="0.25">
      <c r="A34" s="26" t="s">
        <v>44</v>
      </c>
      <c r="B34" s="26"/>
      <c r="C34" s="5"/>
      <c r="D34" s="15"/>
      <c r="E34" s="27">
        <v>400</v>
      </c>
      <c r="H34" s="26" t="s">
        <v>44</v>
      </c>
      <c r="I34" s="26"/>
      <c r="J34" s="5"/>
      <c r="K34" s="15"/>
      <c r="L34" s="27">
        <v>200</v>
      </c>
    </row>
    <row r="35" spans="1:13" ht="15.75" x14ac:dyDescent="0.25">
      <c r="A35" s="26" t="s">
        <v>42</v>
      </c>
      <c r="B35" s="26"/>
      <c r="C35" s="5"/>
      <c r="D35" s="15"/>
      <c r="E35" s="27">
        <v>3500</v>
      </c>
      <c r="H35" s="26" t="s">
        <v>76</v>
      </c>
      <c r="I35" s="26"/>
      <c r="J35" s="5"/>
      <c r="K35" s="15"/>
      <c r="L35" s="27">
        <v>3000</v>
      </c>
    </row>
    <row r="36" spans="1:13" ht="15.75" x14ac:dyDescent="0.25">
      <c r="A36" s="26" t="s">
        <v>37</v>
      </c>
      <c r="B36" s="26"/>
      <c r="C36" s="5"/>
      <c r="D36" s="15"/>
      <c r="E36" s="27">
        <v>270</v>
      </c>
      <c r="H36" s="26" t="s">
        <v>37</v>
      </c>
      <c r="I36" s="26"/>
      <c r="J36" s="5"/>
      <c r="K36" s="15"/>
      <c r="L36" s="27">
        <v>300</v>
      </c>
    </row>
    <row r="37" spans="1:13" ht="15.75" x14ac:dyDescent="0.25">
      <c r="A37" s="26" t="s">
        <v>35</v>
      </c>
      <c r="B37" s="26"/>
      <c r="C37" s="5"/>
      <c r="D37" s="15"/>
      <c r="E37" s="27">
        <v>422</v>
      </c>
      <c r="H37" s="47"/>
      <c r="I37" s="47"/>
      <c r="J37" s="48"/>
      <c r="K37" s="49"/>
      <c r="L37" s="50"/>
    </row>
    <row r="38" spans="1:13" ht="15.75" x14ac:dyDescent="0.25">
      <c r="A38" s="26" t="s">
        <v>45</v>
      </c>
      <c r="B38" s="26"/>
      <c r="C38" s="5"/>
      <c r="D38" s="15"/>
      <c r="E38" s="27">
        <v>156.36000000000001</v>
      </c>
      <c r="H38" s="26" t="s">
        <v>72</v>
      </c>
      <c r="I38" s="26"/>
      <c r="J38" s="5"/>
      <c r="K38" s="15"/>
      <c r="L38" s="27">
        <v>85</v>
      </c>
    </row>
    <row r="39" spans="1:13" ht="18" x14ac:dyDescent="0.4">
      <c r="A39" s="26" t="s">
        <v>23</v>
      </c>
      <c r="B39" s="26"/>
      <c r="C39" s="5"/>
      <c r="D39" s="15"/>
      <c r="E39" s="29">
        <v>150</v>
      </c>
      <c r="H39" s="47"/>
      <c r="I39" s="47"/>
      <c r="J39" s="48"/>
      <c r="K39" s="49"/>
      <c r="L39" s="50"/>
    </row>
    <row r="40" spans="1:13" ht="22.5" x14ac:dyDescent="0.45">
      <c r="A40" s="31" t="s">
        <v>64</v>
      </c>
      <c r="B40" s="15"/>
      <c r="C40" s="15"/>
      <c r="D40" s="15"/>
      <c r="F40" s="30">
        <f>SUM(E23:E39)</f>
        <v>14584.69</v>
      </c>
      <c r="H40" s="26" t="s">
        <v>73</v>
      </c>
      <c r="L40" s="27">
        <v>300</v>
      </c>
    </row>
    <row r="41" spans="1:13" ht="15.75" x14ac:dyDescent="0.25">
      <c r="A41" s="11"/>
      <c r="B41" s="3"/>
      <c r="C41" s="3"/>
      <c r="D41" s="3"/>
      <c r="E41" s="3"/>
      <c r="F41" s="3"/>
      <c r="H41" s="26" t="s">
        <v>74</v>
      </c>
      <c r="L41" s="42">
        <v>400</v>
      </c>
    </row>
    <row r="42" spans="1:13" ht="15.75" x14ac:dyDescent="0.25">
      <c r="A42" s="11"/>
      <c r="B42" s="3"/>
      <c r="C42" s="3"/>
      <c r="D42" s="3"/>
      <c r="E42" s="3"/>
      <c r="F42" s="3"/>
      <c r="M42" s="38">
        <f>SUM(L24:L41)</f>
        <v>12300</v>
      </c>
    </row>
    <row r="43" spans="1:13" x14ac:dyDescent="0.25">
      <c r="A43" s="11"/>
      <c r="B43" s="3"/>
      <c r="C43" s="3"/>
      <c r="D43" s="3"/>
      <c r="E43" s="3"/>
      <c r="F43" s="3"/>
    </row>
    <row r="44" spans="1:13" ht="24.75" x14ac:dyDescent="0.5">
      <c r="A44" s="32" t="s">
        <v>84</v>
      </c>
      <c r="B44" s="33"/>
      <c r="C44" s="33"/>
      <c r="D44" s="34"/>
      <c r="E44" s="34"/>
      <c r="F44" s="35">
        <f>+F20-F40</f>
        <v>16511.36</v>
      </c>
      <c r="K44" s="39" t="s">
        <v>77</v>
      </c>
      <c r="L44" s="39"/>
      <c r="M44" s="40">
        <v>20600</v>
      </c>
    </row>
    <row r="45" spans="1:13" x14ac:dyDescent="0.25">
      <c r="A45" s="11"/>
      <c r="B45" s="3"/>
      <c r="C45" s="3"/>
      <c r="D45" s="3"/>
      <c r="E45" s="3"/>
      <c r="F45" s="3"/>
    </row>
    <row r="46" spans="1:13" ht="30" customHeight="1" x14ac:dyDescent="0.25">
      <c r="A46" s="11"/>
      <c r="B46" s="3"/>
      <c r="C46" s="3"/>
      <c r="D46" s="3"/>
      <c r="E46" s="3"/>
      <c r="F46" s="3"/>
    </row>
    <row r="47" spans="1:13" ht="15.75" x14ac:dyDescent="0.25">
      <c r="A47" s="65" t="s">
        <v>40</v>
      </c>
      <c r="B47" s="65"/>
      <c r="C47" s="65"/>
      <c r="D47" s="65"/>
      <c r="E47" s="65"/>
      <c r="F47" s="65"/>
    </row>
    <row r="48" spans="1:13" ht="15.75" x14ac:dyDescent="0.25">
      <c r="A48" s="17"/>
      <c r="B48" s="16"/>
      <c r="C48" s="16"/>
      <c r="D48" s="16"/>
      <c r="E48" s="16"/>
      <c r="F48" s="16"/>
    </row>
    <row r="49" spans="1:6" ht="15.75" x14ac:dyDescent="0.25">
      <c r="A49" s="12" t="s">
        <v>5</v>
      </c>
      <c r="B49" s="10" t="s">
        <v>18</v>
      </c>
      <c r="C49" s="6" t="s">
        <v>0</v>
      </c>
      <c r="D49" s="6" t="s">
        <v>1</v>
      </c>
      <c r="E49" s="6"/>
      <c r="F49" s="7" t="s">
        <v>2</v>
      </c>
    </row>
    <row r="50" spans="1:6" ht="15.75" x14ac:dyDescent="0.25">
      <c r="A50" s="12"/>
      <c r="B50" s="10"/>
      <c r="C50" s="6"/>
      <c r="D50" s="6"/>
      <c r="E50" s="6"/>
      <c r="F50" s="7"/>
    </row>
    <row r="51" spans="1:6" ht="15.75" x14ac:dyDescent="0.25">
      <c r="A51" s="13">
        <v>43508</v>
      </c>
      <c r="B51" s="10">
        <v>2113</v>
      </c>
      <c r="C51" s="6" t="s">
        <v>6</v>
      </c>
      <c r="D51" s="6" t="s">
        <v>10</v>
      </c>
      <c r="E51" s="6"/>
      <c r="F51" s="7">
        <v>500</v>
      </c>
    </row>
    <row r="52" spans="1:6" ht="15.75" x14ac:dyDescent="0.25">
      <c r="A52" s="13">
        <v>43555</v>
      </c>
      <c r="B52" s="10">
        <v>2119</v>
      </c>
      <c r="C52" s="6" t="s">
        <v>7</v>
      </c>
      <c r="D52" s="6" t="s">
        <v>11</v>
      </c>
      <c r="E52" s="6"/>
      <c r="F52" s="7">
        <v>200</v>
      </c>
    </row>
    <row r="53" spans="1:6" ht="15.75" x14ac:dyDescent="0.25">
      <c r="A53" s="13">
        <v>43570</v>
      </c>
      <c r="B53" s="10">
        <v>2120</v>
      </c>
      <c r="C53" s="6" t="s">
        <v>8</v>
      </c>
      <c r="D53" s="6" t="s">
        <v>9</v>
      </c>
      <c r="E53" s="6"/>
      <c r="F53" s="7">
        <v>300</v>
      </c>
    </row>
    <row r="54" spans="1:6" ht="15.75" x14ac:dyDescent="0.25">
      <c r="A54" s="13">
        <v>43582</v>
      </c>
      <c r="B54" s="10">
        <v>2122</v>
      </c>
      <c r="C54" s="6" t="s">
        <v>3</v>
      </c>
      <c r="D54" s="6" t="s">
        <v>4</v>
      </c>
      <c r="E54" s="6"/>
      <c r="F54" s="7">
        <v>156.36000000000001</v>
      </c>
    </row>
    <row r="55" spans="1:6" ht="15.75" x14ac:dyDescent="0.25">
      <c r="A55" s="13">
        <v>43616</v>
      </c>
      <c r="B55" s="10">
        <v>2130</v>
      </c>
      <c r="C55" s="6" t="s">
        <v>12</v>
      </c>
      <c r="D55" s="6" t="s">
        <v>13</v>
      </c>
      <c r="E55" s="6"/>
      <c r="F55" s="7">
        <v>400</v>
      </c>
    </row>
    <row r="56" spans="1:6" ht="15.75" x14ac:dyDescent="0.25">
      <c r="A56" s="13">
        <v>43616</v>
      </c>
      <c r="B56" s="10">
        <v>2131</v>
      </c>
      <c r="C56" s="6" t="s">
        <v>14</v>
      </c>
      <c r="D56" s="6" t="s">
        <v>15</v>
      </c>
      <c r="E56" s="6"/>
      <c r="F56" s="7">
        <v>185.6</v>
      </c>
    </row>
    <row r="57" spans="1:6" ht="15.75" x14ac:dyDescent="0.25">
      <c r="A57" s="13">
        <v>43647</v>
      </c>
      <c r="B57" s="10">
        <v>2138</v>
      </c>
      <c r="C57" s="6" t="s">
        <v>8</v>
      </c>
      <c r="D57" s="6" t="s">
        <v>16</v>
      </c>
      <c r="E57" s="6"/>
      <c r="F57" s="7">
        <v>4325</v>
      </c>
    </row>
    <row r="58" spans="1:6" ht="15.75" x14ac:dyDescent="0.25">
      <c r="A58" s="13">
        <v>43648</v>
      </c>
      <c r="B58" s="10">
        <v>2140</v>
      </c>
      <c r="C58" s="6" t="s">
        <v>6</v>
      </c>
      <c r="D58" s="6" t="s">
        <v>17</v>
      </c>
      <c r="E58" s="6"/>
      <c r="F58" s="7">
        <v>2500</v>
      </c>
    </row>
    <row r="59" spans="1:6" ht="15.75" x14ac:dyDescent="0.25">
      <c r="A59" s="13">
        <v>43658</v>
      </c>
      <c r="B59" s="10">
        <v>2141</v>
      </c>
      <c r="C59" s="6" t="s">
        <v>7</v>
      </c>
      <c r="D59" s="6" t="s">
        <v>19</v>
      </c>
      <c r="E59" s="6"/>
      <c r="F59" s="7">
        <v>200</v>
      </c>
    </row>
    <row r="60" spans="1:6" ht="15.75" x14ac:dyDescent="0.25">
      <c r="A60" s="13">
        <v>43658</v>
      </c>
      <c r="B60" s="10">
        <v>2142</v>
      </c>
      <c r="C60" s="6" t="s">
        <v>20</v>
      </c>
      <c r="D60" s="6" t="s">
        <v>21</v>
      </c>
      <c r="E60" s="6"/>
      <c r="F60" s="7">
        <v>150</v>
      </c>
    </row>
    <row r="61" spans="1:6" ht="15.75" x14ac:dyDescent="0.25">
      <c r="A61" s="13">
        <v>43658</v>
      </c>
      <c r="B61" s="10">
        <v>2144</v>
      </c>
      <c r="C61" s="6" t="s">
        <v>22</v>
      </c>
      <c r="D61" s="6" t="s">
        <v>23</v>
      </c>
      <c r="E61" s="6"/>
      <c r="F61" s="7">
        <v>150</v>
      </c>
    </row>
    <row r="62" spans="1:6" ht="15.75" x14ac:dyDescent="0.25">
      <c r="A62" s="13">
        <v>43658</v>
      </c>
      <c r="B62" s="10">
        <v>2145</v>
      </c>
      <c r="C62" s="6" t="s">
        <v>24</v>
      </c>
      <c r="D62" s="6" t="s">
        <v>25</v>
      </c>
      <c r="E62" s="6"/>
      <c r="F62" s="7">
        <v>200</v>
      </c>
    </row>
    <row r="63" spans="1:6" ht="15.75" x14ac:dyDescent="0.25">
      <c r="A63" s="13">
        <v>43658</v>
      </c>
      <c r="B63" s="10">
        <v>2146</v>
      </c>
      <c r="C63" s="6" t="s">
        <v>26</v>
      </c>
      <c r="D63" s="6" t="s">
        <v>27</v>
      </c>
      <c r="E63" s="6"/>
      <c r="F63" s="7">
        <v>2000</v>
      </c>
    </row>
    <row r="64" spans="1:6" ht="15.75" x14ac:dyDescent="0.25">
      <c r="A64" s="13">
        <v>43658</v>
      </c>
      <c r="B64" s="10">
        <v>2147</v>
      </c>
      <c r="C64" s="6" t="s">
        <v>26</v>
      </c>
      <c r="D64" s="6" t="s">
        <v>28</v>
      </c>
      <c r="E64" s="6"/>
      <c r="F64" s="7">
        <v>400</v>
      </c>
    </row>
    <row r="65" spans="1:6" ht="15.75" x14ac:dyDescent="0.25">
      <c r="A65" s="13">
        <v>43658</v>
      </c>
      <c r="B65" s="10">
        <v>2148</v>
      </c>
      <c r="C65" s="6" t="s">
        <v>26</v>
      </c>
      <c r="D65" s="6" t="s">
        <v>29</v>
      </c>
      <c r="E65" s="6"/>
      <c r="F65" s="7">
        <v>400</v>
      </c>
    </row>
    <row r="66" spans="1:6" ht="15.75" x14ac:dyDescent="0.25">
      <c r="A66" s="13">
        <v>43658</v>
      </c>
      <c r="B66" s="10">
        <v>2149</v>
      </c>
      <c r="C66" s="6" t="s">
        <v>30</v>
      </c>
      <c r="D66" s="6" t="s">
        <v>31</v>
      </c>
      <c r="E66" s="6"/>
      <c r="F66" s="7">
        <v>17.899999999999999</v>
      </c>
    </row>
    <row r="67" spans="1:6" ht="15.75" x14ac:dyDescent="0.25">
      <c r="A67" s="13">
        <v>43661</v>
      </c>
      <c r="B67" s="10">
        <v>2150</v>
      </c>
      <c r="C67" s="6" t="s">
        <v>6</v>
      </c>
      <c r="D67" s="6" t="s">
        <v>32</v>
      </c>
      <c r="E67" s="6"/>
      <c r="F67" s="7">
        <v>500</v>
      </c>
    </row>
    <row r="68" spans="1:6" ht="15.75" x14ac:dyDescent="0.25">
      <c r="A68" s="13">
        <v>43661</v>
      </c>
      <c r="B68" s="10">
        <v>2151</v>
      </c>
      <c r="C68" s="6" t="s">
        <v>26</v>
      </c>
      <c r="D68" s="6" t="s">
        <v>33</v>
      </c>
      <c r="E68" s="6"/>
      <c r="F68" s="7">
        <v>175</v>
      </c>
    </row>
    <row r="69" spans="1:6" ht="15.75" x14ac:dyDescent="0.25">
      <c r="A69" s="13">
        <v>43664</v>
      </c>
      <c r="B69" s="10">
        <v>2152</v>
      </c>
      <c r="C69" s="6" t="s">
        <v>34</v>
      </c>
      <c r="D69" s="6" t="s">
        <v>35</v>
      </c>
      <c r="E69" s="6"/>
      <c r="F69" s="7">
        <v>422</v>
      </c>
    </row>
    <row r="70" spans="1:6" ht="15.75" x14ac:dyDescent="0.25">
      <c r="A70" s="13">
        <v>43664</v>
      </c>
      <c r="B70" s="10">
        <v>2153</v>
      </c>
      <c r="C70" s="6" t="s">
        <v>8</v>
      </c>
      <c r="D70" s="6" t="s">
        <v>41</v>
      </c>
      <c r="E70" s="6"/>
      <c r="F70" s="7">
        <v>462.5</v>
      </c>
    </row>
    <row r="71" spans="1:6" ht="15.75" x14ac:dyDescent="0.25">
      <c r="A71" s="13">
        <v>43667</v>
      </c>
      <c r="B71" s="10">
        <v>2154</v>
      </c>
      <c r="C71" s="6" t="s">
        <v>36</v>
      </c>
      <c r="D71" s="6" t="s">
        <v>37</v>
      </c>
      <c r="E71" s="6"/>
      <c r="F71" s="7">
        <v>270</v>
      </c>
    </row>
    <row r="72" spans="1:6" ht="15.75" x14ac:dyDescent="0.25">
      <c r="A72" s="13">
        <v>43679</v>
      </c>
      <c r="B72" s="10">
        <v>2155</v>
      </c>
      <c r="C72" s="6" t="s">
        <v>38</v>
      </c>
      <c r="D72" s="6" t="s">
        <v>39</v>
      </c>
      <c r="E72" s="6"/>
      <c r="F72" s="7">
        <v>216.37</v>
      </c>
    </row>
    <row r="73" spans="1:6" ht="15.75" x14ac:dyDescent="0.25">
      <c r="A73" s="13">
        <v>43679</v>
      </c>
      <c r="B73" s="10">
        <v>2156</v>
      </c>
      <c r="C73" s="6" t="s">
        <v>12</v>
      </c>
      <c r="D73" s="6" t="s">
        <v>13</v>
      </c>
      <c r="E73" s="6"/>
      <c r="F73" s="7">
        <v>316.49</v>
      </c>
    </row>
    <row r="74" spans="1:6" ht="17.25" x14ac:dyDescent="0.35">
      <c r="A74" s="13">
        <v>43697</v>
      </c>
      <c r="B74" s="10">
        <v>2163</v>
      </c>
      <c r="C74" s="6" t="s">
        <v>59</v>
      </c>
      <c r="D74" s="6"/>
      <c r="E74" s="6"/>
      <c r="F74" s="8">
        <v>137.47</v>
      </c>
    </row>
    <row r="75" spans="1:6" ht="15.75" x14ac:dyDescent="0.25">
      <c r="A75" s="14"/>
      <c r="B75" s="9"/>
      <c r="C75" s="5"/>
      <c r="D75" s="5"/>
      <c r="E75" s="5"/>
      <c r="F75" s="36">
        <f>SUM(F51:F74)</f>
        <v>14584.689999999999</v>
      </c>
    </row>
    <row r="82" spans="1:11" ht="18" x14ac:dyDescent="0.25">
      <c r="A82" s="55"/>
      <c r="B82" s="56"/>
      <c r="C82" s="57"/>
      <c r="D82" s="57"/>
      <c r="E82" s="57"/>
    </row>
    <row r="83" spans="1:11" ht="19.5" x14ac:dyDescent="0.4">
      <c r="A83" s="58" t="s">
        <v>80</v>
      </c>
      <c r="B83" s="59"/>
      <c r="C83" s="60"/>
      <c r="D83" s="60"/>
      <c r="E83" s="60"/>
      <c r="F83" s="61"/>
      <c r="G83" s="60"/>
      <c r="H83" s="62"/>
      <c r="I83" s="62"/>
      <c r="J83" s="62"/>
      <c r="K83" s="62"/>
    </row>
  </sheetData>
  <sortState xmlns:xlrd2="http://schemas.microsoft.com/office/spreadsheetml/2017/richdata2" ref="C33:F55">
    <sortCondition ref="D33:D55"/>
  </sortState>
  <mergeCells count="5">
    <mergeCell ref="A1:F1"/>
    <mergeCell ref="A47:F47"/>
    <mergeCell ref="A2:F2"/>
    <mergeCell ref="J1:N1"/>
    <mergeCell ref="K2:O2"/>
  </mergeCells>
  <printOptions horizontalCentered="1"/>
  <pageMargins left="0" right="0" top="0.75" bottom="0.75" header="0.3" footer="0.3"/>
  <pageSetup orientation="portrait" r:id="rId1"/>
  <headerFooter>
    <oddFooter>&amp;LPrepared: V. Bland, Treasurer
                      M. Hines, Fin. Secy&amp;C&amp;N&amp;R&amp;D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Andrea Kinard</cp:lastModifiedBy>
  <cp:lastPrinted>2019-08-03T17:28:05Z</cp:lastPrinted>
  <dcterms:created xsi:type="dcterms:W3CDTF">2019-08-03T16:14:04Z</dcterms:created>
  <dcterms:modified xsi:type="dcterms:W3CDTF">2020-01-03T15:01:59Z</dcterms:modified>
</cp:coreProperties>
</file>